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liinap\Documents\VOLIKOGU 1812\"/>
    </mc:Choice>
  </mc:AlternateContent>
  <xr:revisionPtr revIDLastSave="0" documentId="13_ncr:1_{4624CB55-3853-4D2A-B761-CE8A8AD569F9}" xr6:coauthVersionLast="47" xr6:coauthVersionMax="47" xr10:uidLastSave="{00000000-0000-0000-0000-000000000000}"/>
  <bookViews>
    <workbookView xWindow="3075" yWindow="3075" windowWidth="21600" windowHeight="11385"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L77" i="1"/>
  <c r="L78" i="1"/>
  <c r="L79" i="1"/>
  <c r="L80" i="1"/>
  <c r="L81" i="1"/>
  <c r="L82" i="1"/>
  <c r="L83" i="1"/>
  <c r="L84" i="1"/>
  <c r="L17" i="1" l="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85" i="1"/>
  <c r="L86" i="1"/>
  <c r="L87" i="1"/>
  <c r="L88" i="1" l="1"/>
  <c r="G88" i="1"/>
  <c r="B5" i="1" s="1"/>
</calcChain>
</file>

<file path=xl/sharedStrings.xml><?xml version="1.0" encoding="utf-8"?>
<sst xmlns="http://schemas.openxmlformats.org/spreadsheetml/2006/main" count="384" uniqueCount="149">
  <si>
    <t>VALGA VALLAVALITSUS HUVIHARIDUSE JA -TEGEVUSE KAVA</t>
  </si>
  <si>
    <t>Kava periood</t>
  </si>
  <si>
    <t>Võimaluste arv</t>
  </si>
  <si>
    <t>Huvihariduse ja -tegevuse toetuse prognoositav summa</t>
  </si>
  <si>
    <t>Eelmise perioodi toetuse jääk</t>
  </si>
  <si>
    <t>Kitsaskoha lahendus</t>
  </si>
  <si>
    <t>Sihtgrupp</t>
  </si>
  <si>
    <t>Prognoositav osalejate arv</t>
  </si>
  <si>
    <t>Tegevuse elluviimisega seotud tööjõukulud</t>
  </si>
  <si>
    <t>Tegevuse elluviimisega seotud transpordikulud</t>
  </si>
  <si>
    <t>Tegevuse elluviimisega seotud vahendite soetamise kulud</t>
  </si>
  <si>
    <t>Tegevuse elluviimisega seotud muud kulud</t>
  </si>
  <si>
    <t>Tegevuse elluviimiseks kuluv summa</t>
  </si>
  <si>
    <t>Tegevus</t>
  </si>
  <si>
    <t>Teenusepakkuja</t>
  </si>
  <si>
    <t>Eelarve</t>
  </si>
  <si>
    <t>Kitsaskoht</t>
  </si>
  <si>
    <t>KOKKU</t>
  </si>
  <si>
    <t>LISA</t>
  </si>
  <si>
    <t>Valga Vallavolikogu</t>
  </si>
  <si>
    <t>Loovusring</t>
  </si>
  <si>
    <t>Võimaluste vähesus või ühekülgsus piirkonnas</t>
  </si>
  <si>
    <t>Mäesuusatamine</t>
  </si>
  <si>
    <t>Võimlemine</t>
  </si>
  <si>
    <t>Jalgpall</t>
  </si>
  <si>
    <t>English Book &amp; Film Club</t>
  </si>
  <si>
    <t>Meediaring</t>
  </si>
  <si>
    <t>Laskmine</t>
  </si>
  <si>
    <t>Lüllemäe Põhikool</t>
  </si>
  <si>
    <t>Piiratud ligipääs ning vahendite puudumine</t>
  </si>
  <si>
    <t>Tegevuste käigushoidmiseks puuduvate vahendite soetamine ja ringijuhendaja tasustamine.</t>
  </si>
  <si>
    <t>Tegevuste käigushoidmiseks puuduvate vahendite soetamine.</t>
  </si>
  <si>
    <t>Tegevuste käigushoidmiseks ringijuhendaja tasustamine.</t>
  </si>
  <si>
    <t>Piiratud ligipääs ja võimaluste vähesus või ühekülgsus piirkonnas</t>
  </si>
  <si>
    <t>Tsirguliina Kool</t>
  </si>
  <si>
    <t>Tsirguliina  noortel on mitmed erinevad huvid ning regulaarne ringitegevus ei sobi kõigile noortele. Lisaks sellele on noorte huvid pidevas muutumises. Pop-up huviringid/-tegevused annavad noortele võimaluse tutvuda täiendavate huvitegevuse võimalustega ja viia neid erinevate uute tegevuste juurde.</t>
  </si>
  <si>
    <t>Piiratud ligipääs ning võimaluste vähesus või ühekülgsus piirkonnas</t>
  </si>
  <si>
    <t>Kokandusring</t>
  </si>
  <si>
    <t>Valga Avatud Noortekeskus</t>
  </si>
  <si>
    <t>Hoburing on unikaalne võimalus maapiirkonna noortel tegeleda spordialaga, mis on piiratud võimalustega noortele tihti kättesaamatu. Leiame, et selle jätkumine on oluline noortele, kes juba tegelevad huviringiga, kui uutele huvilistele.</t>
  </si>
  <si>
    <t>Robootikaring pakub tehnoloogiahuvilistele noortele võimalust omandada seonduvaid pädevusi ning kasvatada nende huvi valdkondlike võimaluste ja tegevuste osas.</t>
  </si>
  <si>
    <t>Kokandusring on oluline toiduvalmistamise ja toiduhügieeniga seonduvate pädevuste omandamiseks. Juhendatud toiduvalmistamisega omandavad noored olulised oskused iseseisvaks eluks ja argipäevaks.</t>
  </si>
  <si>
    <t>Valga Keskraamatukogu</t>
  </si>
  <si>
    <t>Huviringis hoiame keskkonnateadlikku fooni kasutades ja tutvustades võimalikult naturaalseid materjale, intrigeerides juurde inspiratsiooni raamatutest ning samas hoides praktilist fooni, et kõik, mis valmib kannab ka praktilist kasutamist võimaldavat väärtust.</t>
  </si>
  <si>
    <t>Piiratud ligipääs ja vahendite puudumine</t>
  </si>
  <si>
    <t>Käivitunud ringi edasine tööshoidmine, kohapeal puudub alternatiiv.</t>
  </si>
  <si>
    <t>Kerli tantsuring Tsirguliinas</t>
  </si>
  <si>
    <t>Valga Muuseum</t>
  </si>
  <si>
    <t>Valga Muusikakool</t>
  </si>
  <si>
    <t>Valga Priimetsa Kool</t>
  </si>
  <si>
    <t>Liikumisring</t>
  </si>
  <si>
    <t>Kunstiring</t>
  </si>
  <si>
    <t>Valga Põhikool</t>
  </si>
  <si>
    <t>Huviringi tegevuse toimimiseks vahendite soetamine, eesmärgiga pakkuda noortele paremaid võimalusi ja tutvustada uusi lahendusi.</t>
  </si>
  <si>
    <t>Valga Vallavalitsus</t>
  </si>
  <si>
    <t>Toetust antakse huvihariduses ja huvitegevuses osalemisega seotud kulude osaliseks katmiseks.</t>
  </si>
  <si>
    <t>Transpordikorraldus ja -võimalused ei taga alati huvitatud noortele võimalust huvihariduses ja -tegevuses osalemiseks. Perede piiratud rahalised võimalused takistavad noortel huvipakkuvatest tegevustest osa võtta. Toetust antakse huvihariduses ja huvitegevuses osalemiseks.</t>
  </si>
  <si>
    <t>Koolituskulud</t>
  </si>
  <si>
    <t>Huvitegevuse toetusfond</t>
  </si>
  <si>
    <t>(Õppe)vahendite puudumine, piiratud ligipääs, võimaluste vähesus või ühekülgsus piirkonnas.</t>
  </si>
  <si>
    <t>Valga vallas on huvihariduse ja huvitegevuse pakkujaid, kelleni kava koostamise juures ei ole jõutud. Piirkonnas on mittetulundusühendusi ja allasutusi, kellel on võimekus pakkuda kvaliteetset huviharidust/huvitegevust, mis noortele huvi pakub. Toetusfondi abil püütakse jõuda võimalikult paljude huvigruppideni, et tagada noortele soovitud võimalusi.</t>
  </si>
  <si>
    <t>Huvihariduse ja huvitegevuse kava eesmärgid on:</t>
  </si>
  <si>
    <t>Juhendajate valmisolek tõhustatud ja erituge vajavate noorte kaasamiseks huviharidusse ja huvitegevusse.</t>
  </si>
  <si>
    <t>Tagame väheneva elanikkonnaga piirkonnas noortele kvaliteetse ja mitmekülgse huvitegevuse, tasandamaks nende võimalusi teiste eakaaslastega võrdväärseks.</t>
  </si>
  <si>
    <t>Võrkpall</t>
  </si>
  <si>
    <t>Matkaring</t>
  </si>
  <si>
    <t>Ükssarvikud</t>
  </si>
  <si>
    <t>Meisterdamine</t>
  </si>
  <si>
    <t>Hispaania keel</t>
  </si>
  <si>
    <t>Majandusring</t>
  </si>
  <si>
    <t>POP-up ehk huviharidust ja -tegevust ning mitmekülgseid võimalusi tutvustav tegevus</t>
  </si>
  <si>
    <t>Seiklus- ja sporditegevused</t>
  </si>
  <si>
    <t>Loovtegevus</t>
  </si>
  <si>
    <t>Muusikaring - Taheva piirkonnas</t>
  </si>
  <si>
    <t>Pop-up on mõeldud mitmekülgsete huvitegevuste ja kogemusõppe pakkumiseks, mis jäävad planeeritud huviringide ja suunapõhistest tegevustest väljapoole. Näeme selles eelkõige võimalust uute tegevusvõimaluste piloteerimiseks ja edasise huvitegevuse vajaduste/võimaluste kaardistamiseks.</t>
  </si>
  <si>
    <t>Aastal 2024 piloteerisime suunapõhist lähenemist mitmes erinevas piirkonnas ning see tõestas ennast variandina, mis võimaldas kohandamist noorte vajaduste ja ootustega. Samas leiame, et piirkonnapõhiselt on vajadused erineva intensiivsusega periooditi, mistõttu on oluline väheneva rahastuse juures veelgi enam pakkuda lühema perioodiga tegevusi sihipäraselt ja vajaduspõhiselt. Sellest tulenevalt oleme koondanud suunapõhised tegevused ülevallalistele ridadele. Plaanime sellel suunal jätkata võimaluste piires näiteringiga, maaliringiga, fotograafia ning kunstiringiga.</t>
  </si>
  <si>
    <t>Aastal 2024 piloteerisime suunapõhist lähenemist mitmes erinevas piirkonnas ning see tõestas ennast variandina, mis võimaldas kohandamist noorte vajaduste ja ootustega. Samas leiame, et piirkonnapõhiselt on vajadused erineva intensiivsusega periooditi, mistõttu on oluline väheneva rahastuse juures veelgi enam pakkuda lühema perioodiga tegevusi sihipäraselt ja vajaduspõhiselt. Sellest tulenevalt oleme koondanud suunapõhised tegevused ülevallalistele ridadele. Plaanime sellel suunal jätkata võimaluste piires airsoftiga, kalastusringiga, pallimängu ja õpihuvi toetava tegevusega.</t>
  </si>
  <si>
    <t>Tehnikaring annab huvilistele (alg)teadmised ja oskused heli- ja valgustehnika kasutamiseks ning teoreetilised teadmised valdkonnast.</t>
  </si>
  <si>
    <t>Ekstreemspordiring on ainulaadne huviring piirkonnas, mis võimaldab profesionaalse juhendamisega arendada noorte seas populaarse spordialaga tegelemist. Lisaks annab see teadmised ka ohutusest, mis muidu omal käel ekstreemspordi harrastajatel jääb tihti teadmata või omandatakse läbi õnnetusjuhtumite.</t>
  </si>
  <si>
    <t>Väikesed Muuseumisõbrad</t>
  </si>
  <si>
    <t>Rütmimuusika</t>
  </si>
  <si>
    <t>Orkestripillide õpe</t>
  </si>
  <si>
    <t>Pärimusmuusika õpe</t>
  </si>
  <si>
    <t>Meisterdamisring</t>
  </si>
  <si>
    <t>Kokandusring - Kaagjärve piirkonnas</t>
  </si>
  <si>
    <t>Käsitööring</t>
  </si>
  <si>
    <t>Liikumismängud</t>
  </si>
  <si>
    <t>Lõbusad mängud</t>
  </si>
  <si>
    <t>Nukuteatri ring</t>
  </si>
  <si>
    <t>Tore ring</t>
  </si>
  <si>
    <t>Lastejooga</t>
  </si>
  <si>
    <t>Lilleseadering</t>
  </si>
  <si>
    <t>Valga Valla Huvikeskus</t>
  </si>
  <si>
    <t>Kerli tantsuring</t>
  </si>
  <si>
    <t>Neidude rahvatantsuring</t>
  </si>
  <si>
    <t>Keraamikaring</t>
  </si>
  <si>
    <t>Draamaring</t>
  </si>
  <si>
    <t>Valga vallas on mittetulundusühendusi ja allasutusi, kellel on võimekus pakkuda kvaliteetset huviharidust/huvitegevust, mis noortele huvi pakub. Koolituskulude abil püüame jõuda võimalikult paljude huvihariduse ja huvitegevuse juhendajateni, pakkudes neile kvaliteetseid koolitusi, et tagada juhendajate valmisolek tõhustatud ja erituge vajavate noorte kaasamiseks huviharidusse ja huvitegevusse.</t>
  </si>
  <si>
    <t>Väike kunstiring Lüllemäel</t>
  </si>
  <si>
    <t>Väike kunstiring Kaagjärvel</t>
  </si>
  <si>
    <t>Loovusring Lüllemäel</t>
  </si>
  <si>
    <t>Pilliring Lüllemäel</t>
  </si>
  <si>
    <t>Nukkude valmistamine</t>
  </si>
  <si>
    <t>Kabe- ja malering</t>
  </si>
  <si>
    <t>Pop-up on mõeldud mitmekülgsete huviharidusõpete ja -tegevuste  pakkumiseks, mis jäävad planeeritud huviringide ja suunapõhistest tegevustest väljapoole. Näeme selles eelkõige võimalust uute tegevusvõimaluste piloteerimiseks ja edasise huvitegevuse vajaduste/võimaluste kaardistamiseks.</t>
  </si>
  <si>
    <t>Võimaluste vähesus või ühekülgsus piirkonna</t>
  </si>
  <si>
    <t>01.01.2025–31.12.2025</t>
  </si>
  <si>
    <t>Noorte arv vanus 7–19</t>
  </si>
  <si>
    <t>Unikaalsete noorte arv (7–19), kes juba osalevad huvihariduses ja -tegevuses (eelneva aasta 1. oktoobri seisuga)</t>
  </si>
  <si>
    <t>2. Tagatud on jätkuvad osalusvõimalsed olenemata noorte sotsiaal-majanduslikust olukorrast, füüsilistest või psüühhilistest erivajadustest ning regionaalsest paiknemisest.</t>
  </si>
  <si>
    <t>1. Rahvastikuregistri andmetel Valga vallas elavatele ja õppivatele 7–19-aastastele lastele ja noortele on huvihariduse ja huvitegevuse võimalused ning  nendes osalusvõimalused loodud.</t>
  </si>
  <si>
    <t xml:space="preserve">3. Huvihariduse õpetajate ja huviringide juhendajate valmisolek on suurenenud tõhustatud ja erituge vajavate noorte kaasamiseks huviharidusse ja huvitegevusse. </t>
  </si>
  <si>
    <t>Joonistusring</t>
  </si>
  <si>
    <t>Eesti keele mänguring</t>
  </si>
  <si>
    <t>Tantsurühm "Sikutajad"</t>
  </si>
  <si>
    <t>Mudilaskoor "Sära"</t>
  </si>
  <si>
    <t>Lastekoor "Kiired"</t>
  </si>
  <si>
    <t>7–16</t>
  </si>
  <si>
    <t>7–12</t>
  </si>
  <si>
    <t>7–11</t>
  </si>
  <si>
    <t>10–16</t>
  </si>
  <si>
    <t>12–19</t>
  </si>
  <si>
    <t>7–19</t>
  </si>
  <si>
    <t>7–13</t>
  </si>
  <si>
    <t>13–19</t>
  </si>
  <si>
    <t>9–15</t>
  </si>
  <si>
    <t>7–10</t>
  </si>
  <si>
    <t>7–15</t>
  </si>
  <si>
    <t>10–12</t>
  </si>
  <si>
    <t>11–13</t>
  </si>
  <si>
    <t>8–11</t>
  </si>
  <si>
    <t>11–16</t>
  </si>
  <si>
    <t>7–17</t>
  </si>
  <si>
    <t>8–14</t>
  </si>
  <si>
    <t>Kokandusring – Valga piirkonnas</t>
  </si>
  <si>
    <t>Ekstreemspordiring – Valga piirkonnas</t>
  </si>
  <si>
    <t>Kokandusring – Õru piirkonnas</t>
  </si>
  <si>
    <t>Kokandusring – Taheva piirkonnas</t>
  </si>
  <si>
    <t>Seiklusring – Taheva piirkonnas</t>
  </si>
  <si>
    <t>Hoburing – Taheva piirkonnas</t>
  </si>
  <si>
    <t>Jalgpall – Taheva piirkonnas</t>
  </si>
  <si>
    <t>Loovtants – Taheva piirkonnas</t>
  </si>
  <si>
    <t>Robootika – Taheva piirkonnas</t>
  </si>
  <si>
    <t>Spordiring – Taheva piirkonnas</t>
  </si>
  <si>
    <t>Kokandusring – Tõlliste piirkonnas</t>
  </si>
  <si>
    <t>Tehnikaring – Tõlliste piirkonnas</t>
  </si>
  <si>
    <t>Kokandusring – Karula piirkonnas</t>
  </si>
  <si>
    <t>Robootikaring</t>
  </si>
  <si>
    <t>18.12.2024 otsusele nr 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</si>
</sst>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Arial"/>
      <family val="2"/>
      <charset val="186"/>
    </font>
    <font>
      <sz val="11"/>
      <color theme="1"/>
      <name val="Arial"/>
      <family val="2"/>
    </font>
    <font>
      <sz val="12"/>
      <color rgb="FF000000"/>
      <name val="Times New Roman"/>
      <family val="1"/>
      <charset val="186"/>
    </font>
    <font>
      <b/>
      <sz val="12"/>
      <name val="Times New Roman"/>
      <family val="1"/>
      <charset val="186"/>
    </font>
    <font>
      <sz val="11"/>
      <color indexed="8"/>
      <name val="Calibri"/>
      <family val="2"/>
      <charset val="186"/>
    </font>
    <font>
      <sz val="12"/>
      <color indexed="8"/>
      <name val="Times New Roman"/>
      <family val="1"/>
      <charset val="186"/>
    </font>
    <font>
      <sz val="10"/>
      <color rgb="FF333333"/>
      <name val="Arial"/>
      <family val="2"/>
      <charset val="186"/>
    </font>
    <font>
      <sz val="12"/>
      <color rgb="FF333333"/>
      <name val="Times New Roman"/>
      <family val="1"/>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0"/>
    <xf numFmtId="0" fontId="5" fillId="0" borderId="0"/>
    <xf numFmtId="0" fontId="6" fillId="0" borderId="0"/>
    <xf numFmtId="0" fontId="1" fillId="0" borderId="0"/>
    <xf numFmtId="0" fontId="9" fillId="0" borderId="0" applyNumberFormat="0" applyFill="0" applyBorder="0" applyProtection="0"/>
    <xf numFmtId="0" fontId="5" fillId="0" borderId="0"/>
  </cellStyleXfs>
  <cellXfs count="49">
    <xf numFmtId="0" fontId="0" fillId="0" borderId="0" xfId="0"/>
    <xf numFmtId="0" fontId="3" fillId="0" borderId="0" xfId="0" applyFont="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wrapText="1"/>
    </xf>
    <xf numFmtId="3" fontId="3" fillId="0" borderId="1" xfId="0" applyNumberFormat="1" applyFont="1" applyBorder="1"/>
    <xf numFmtId="0" fontId="4" fillId="0" borderId="1" xfId="0" applyFont="1" applyBorder="1" applyAlignment="1">
      <alignment horizontal="center" vertical="center" wrapText="1"/>
    </xf>
    <xf numFmtId="0" fontId="4" fillId="0" borderId="1" xfId="0" applyFont="1" applyBorder="1" applyAlignment="1">
      <alignment horizontal="righ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11" fillId="0" borderId="0" xfId="0" applyFont="1"/>
    <xf numFmtId="0" fontId="4" fillId="0" borderId="1"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7" fillId="0" borderId="1" xfId="3" applyFont="1" applyBorder="1" applyAlignment="1">
      <alignment horizontal="right" vertical="center" wrapText="1"/>
    </xf>
    <xf numFmtId="0" fontId="10" fillId="0" borderId="1" xfId="5" applyNumberFormat="1" applyFont="1" applyFill="1" applyBorder="1" applyAlignment="1">
      <alignment horizontal="right" vertical="center"/>
    </xf>
    <xf numFmtId="0" fontId="7" fillId="0" borderId="1" xfId="0" applyFont="1" applyBorder="1" applyAlignment="1">
      <alignment vertical="center"/>
    </xf>
    <xf numFmtId="0" fontId="7" fillId="0" borderId="3" xfId="6" applyFont="1" applyBorder="1" applyAlignment="1">
      <alignment horizontal="right" vertical="center" wrapText="1"/>
    </xf>
    <xf numFmtId="0" fontId="7" fillId="0" borderId="5" xfId="3" applyFont="1" applyBorder="1" applyAlignment="1">
      <alignment vertical="center" wrapText="1"/>
    </xf>
    <xf numFmtId="49" fontId="3" fillId="0" borderId="1" xfId="1" applyNumberFormat="1" applyFont="1" applyBorder="1" applyAlignment="1">
      <alignment horizontal="center" vertical="center"/>
    </xf>
    <xf numFmtId="0" fontId="7" fillId="0" borderId="3" xfId="3" applyFont="1" applyBorder="1" applyAlignment="1">
      <alignment horizontal="right" vertical="center" wrapText="1"/>
    </xf>
    <xf numFmtId="0" fontId="3" fillId="0" borderId="7" xfId="0" applyFont="1" applyBorder="1" applyAlignment="1">
      <alignment horizontal="center" vertical="center"/>
    </xf>
    <xf numFmtId="0" fontId="7" fillId="0" borderId="1" xfId="4" applyFont="1" applyBorder="1" applyAlignment="1">
      <alignment vertical="center" wrapText="1"/>
    </xf>
    <xf numFmtId="0" fontId="7" fillId="0" borderId="1" xfId="4" applyFont="1" applyBorder="1" applyAlignment="1">
      <alignment vertical="center"/>
    </xf>
    <xf numFmtId="0" fontId="7" fillId="0" borderId="1" xfId="4" applyFont="1" applyBorder="1" applyAlignment="1">
      <alignment wrapText="1"/>
    </xf>
    <xf numFmtId="49" fontId="3" fillId="0" borderId="1" xfId="1"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12" fillId="0" borderId="1" xfId="0" applyFont="1" applyBorder="1" applyAlignment="1">
      <alignment horizontal="left" vertical="top" wrapText="1"/>
    </xf>
    <xf numFmtId="0" fontId="4" fillId="0" borderId="1" xfId="0" applyFont="1" applyBorder="1" applyAlignment="1">
      <alignment horizontal="left"/>
    </xf>
    <xf numFmtId="0" fontId="4" fillId="0" borderId="1" xfId="0" applyFont="1" applyBorder="1" applyAlignment="1">
      <alignment horizontal="center" vertical="center"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center"/>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left"/>
    </xf>
    <xf numFmtId="0" fontId="12" fillId="0" borderId="1" xfId="0" applyFont="1" applyBorder="1" applyAlignment="1">
      <alignment horizontal="left" vertical="center" wrapText="1"/>
    </xf>
  </cellXfs>
  <cellStyles count="7">
    <cellStyle name="Normaallaad" xfId="0" builtinId="0"/>
    <cellStyle name="Normaallaad 2" xfId="2" xr:uid="{734ACA90-083C-4DFF-9F85-03CCC106AC3A}"/>
    <cellStyle name="Normaallaad 2 2" xfId="6" xr:uid="{0F8C3AAD-B3BC-44AF-8DDC-1547A848FBD6}"/>
    <cellStyle name="Normaallaad 3" xfId="3" xr:uid="{FCA6A9F5-4257-42D8-A4DD-B3B10F8F4CBF}"/>
    <cellStyle name="Normaallaad 4" xfId="1" xr:uid="{33155C9A-9FAA-4D78-9C10-25401ADA325E}"/>
    <cellStyle name="Normaallaad 5" xfId="4" xr:uid="{C2165D22-94E7-4DEA-A856-A4064BD309D5}"/>
    <cellStyle name="Normaallaad 6" xfId="5" xr:uid="{3614FD13-A63F-4FB1-8D2E-678713CAE0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B1" zoomScaleNormal="100" workbookViewId="0">
      <selection activeCell="C4" sqref="C4"/>
    </sheetView>
  </sheetViews>
  <sheetFormatPr defaultColWidth="9.140625" defaultRowHeight="15.75" x14ac:dyDescent="0.25"/>
  <cols>
    <col min="1" max="1" width="35.7109375" style="1" customWidth="1"/>
    <col min="2" max="2" width="32.7109375" style="1" customWidth="1"/>
    <col min="3" max="3" width="28.7109375" style="1" customWidth="1"/>
    <col min="4" max="4" width="55.7109375" style="1" customWidth="1"/>
    <col min="5" max="5" width="10.7109375" style="1" customWidth="1"/>
    <col min="6" max="6" width="13.28515625" style="1" customWidth="1"/>
    <col min="7" max="7" width="11.7109375" style="1" customWidth="1"/>
    <col min="8" max="12" width="12.7109375" style="1" customWidth="1"/>
    <col min="13" max="16384" width="9.140625" style="1"/>
  </cols>
  <sheetData>
    <row r="1" spans="1:12" x14ac:dyDescent="0.25">
      <c r="A1" s="40" t="s">
        <v>0</v>
      </c>
      <c r="B1" s="40"/>
      <c r="H1" s="47" t="s">
        <v>18</v>
      </c>
      <c r="I1" s="47"/>
      <c r="J1" s="47"/>
    </row>
    <row r="2" spans="1:12" x14ac:dyDescent="0.25">
      <c r="A2" s="2" t="s">
        <v>1</v>
      </c>
      <c r="B2" s="3" t="s">
        <v>106</v>
      </c>
      <c r="H2" s="47" t="s">
        <v>19</v>
      </c>
      <c r="I2" s="47"/>
      <c r="J2" s="47"/>
    </row>
    <row r="3" spans="1:12" x14ac:dyDescent="0.25">
      <c r="A3" s="2" t="s">
        <v>107</v>
      </c>
      <c r="B3" s="2">
        <v>2130</v>
      </c>
      <c r="H3" s="47" t="s">
        <v>148</v>
      </c>
      <c r="I3" s="47"/>
      <c r="J3" s="47"/>
    </row>
    <row r="4" spans="1:12" ht="45" customHeight="1" x14ac:dyDescent="0.25">
      <c r="A4" s="4" t="s">
        <v>108</v>
      </c>
      <c r="B4" s="2">
        <v>1193</v>
      </c>
    </row>
    <row r="5" spans="1:12" x14ac:dyDescent="0.25">
      <c r="A5" s="2" t="s">
        <v>2</v>
      </c>
      <c r="B5" s="2">
        <f>SUM(G88)</f>
        <v>95</v>
      </c>
    </row>
    <row r="6" spans="1:12" ht="30" customHeight="1" x14ac:dyDescent="0.25">
      <c r="A6" s="4" t="s">
        <v>3</v>
      </c>
      <c r="B6" s="5">
        <v>203500</v>
      </c>
    </row>
    <row r="7" spans="1:12" x14ac:dyDescent="0.25">
      <c r="A7" s="2" t="s">
        <v>4</v>
      </c>
      <c r="B7" s="2"/>
    </row>
    <row r="9" spans="1:12" x14ac:dyDescent="0.25">
      <c r="A9" s="40" t="s">
        <v>61</v>
      </c>
      <c r="B9" s="40"/>
      <c r="C9" s="40"/>
    </row>
    <row r="10" spans="1:12" ht="40.15" customHeight="1" x14ac:dyDescent="0.25">
      <c r="A10" s="48" t="s">
        <v>110</v>
      </c>
      <c r="B10" s="48"/>
      <c r="C10" s="48"/>
    </row>
    <row r="11" spans="1:12" ht="40.15" customHeight="1" x14ac:dyDescent="0.25">
      <c r="A11" s="39" t="s">
        <v>109</v>
      </c>
      <c r="B11" s="39"/>
      <c r="C11" s="39"/>
    </row>
    <row r="12" spans="1:12" ht="40.15" customHeight="1" x14ac:dyDescent="0.25">
      <c r="A12" s="39" t="s">
        <v>111</v>
      </c>
      <c r="B12" s="39"/>
      <c r="C12" s="39"/>
    </row>
    <row r="13" spans="1:12" x14ac:dyDescent="0.25">
      <c r="A13" s="11"/>
    </row>
    <row r="14" spans="1:12" ht="16.5" thickBot="1" x14ac:dyDescent="0.3">
      <c r="A14" s="11"/>
    </row>
    <row r="15" spans="1:12" ht="15" customHeight="1" x14ac:dyDescent="0.25">
      <c r="A15" s="41" t="s">
        <v>14</v>
      </c>
      <c r="B15" s="41" t="s">
        <v>13</v>
      </c>
      <c r="C15" s="41" t="s">
        <v>16</v>
      </c>
      <c r="D15" s="41" t="s">
        <v>5</v>
      </c>
      <c r="E15" s="46" t="s">
        <v>6</v>
      </c>
      <c r="F15" s="46" t="s">
        <v>7</v>
      </c>
      <c r="G15" s="45" t="s">
        <v>2</v>
      </c>
      <c r="H15" s="42" t="s">
        <v>15</v>
      </c>
      <c r="I15" s="43"/>
      <c r="J15" s="43"/>
      <c r="K15" s="43"/>
      <c r="L15" s="44"/>
    </row>
    <row r="16" spans="1:12" ht="94.5" x14ac:dyDescent="0.25">
      <c r="A16" s="41"/>
      <c r="B16" s="41"/>
      <c r="C16" s="41"/>
      <c r="D16" s="41"/>
      <c r="E16" s="46"/>
      <c r="F16" s="46"/>
      <c r="G16" s="45"/>
      <c r="H16" s="8" t="s">
        <v>8</v>
      </c>
      <c r="I16" s="6" t="s">
        <v>9</v>
      </c>
      <c r="J16" s="6" t="s">
        <v>10</v>
      </c>
      <c r="K16" s="6" t="s">
        <v>11</v>
      </c>
      <c r="L16" s="9" t="s">
        <v>12</v>
      </c>
    </row>
    <row r="17" spans="1:12" ht="31.5" x14ac:dyDescent="0.25">
      <c r="A17" s="16" t="s">
        <v>28</v>
      </c>
      <c r="B17" s="16" t="s">
        <v>22</v>
      </c>
      <c r="C17" s="17" t="s">
        <v>29</v>
      </c>
      <c r="D17" s="18" t="s">
        <v>30</v>
      </c>
      <c r="E17" s="19" t="s">
        <v>117</v>
      </c>
      <c r="F17" s="20">
        <v>18</v>
      </c>
      <c r="G17" s="21">
        <v>1</v>
      </c>
      <c r="H17" s="22"/>
      <c r="I17" s="23"/>
      <c r="J17" s="23">
        <v>600</v>
      </c>
      <c r="K17" s="23">
        <v>1000</v>
      </c>
      <c r="L17" s="24">
        <f t="shared" ref="L17:L87" si="0">SUM(H17:K17)</f>
        <v>1600</v>
      </c>
    </row>
    <row r="18" spans="1:12" ht="47.25" x14ac:dyDescent="0.25">
      <c r="A18" s="16" t="s">
        <v>28</v>
      </c>
      <c r="B18" s="16" t="s">
        <v>24</v>
      </c>
      <c r="C18" s="17" t="s">
        <v>33</v>
      </c>
      <c r="D18" s="18" t="s">
        <v>30</v>
      </c>
      <c r="E18" s="19" t="s">
        <v>117</v>
      </c>
      <c r="F18" s="20">
        <v>20</v>
      </c>
      <c r="G18" s="21">
        <v>1</v>
      </c>
      <c r="H18" s="22"/>
      <c r="I18" s="23"/>
      <c r="J18" s="23"/>
      <c r="K18" s="23">
        <v>1900</v>
      </c>
      <c r="L18" s="24">
        <f t="shared" si="0"/>
        <v>1900</v>
      </c>
    </row>
    <row r="19" spans="1:12" ht="47.25" x14ac:dyDescent="0.25">
      <c r="A19" s="16" t="s">
        <v>28</v>
      </c>
      <c r="B19" s="16" t="s">
        <v>23</v>
      </c>
      <c r="C19" s="17" t="s">
        <v>33</v>
      </c>
      <c r="D19" s="18" t="s">
        <v>32</v>
      </c>
      <c r="E19" s="19" t="s">
        <v>118</v>
      </c>
      <c r="F19" s="20">
        <v>12</v>
      </c>
      <c r="G19" s="21">
        <v>1</v>
      </c>
      <c r="H19" s="22">
        <v>550</v>
      </c>
      <c r="I19" s="25"/>
      <c r="J19" s="23"/>
      <c r="K19" s="23"/>
      <c r="L19" s="24">
        <f t="shared" si="0"/>
        <v>550</v>
      </c>
    </row>
    <row r="20" spans="1:12" ht="47.25" x14ac:dyDescent="0.25">
      <c r="A20" s="16" t="s">
        <v>28</v>
      </c>
      <c r="B20" s="16" t="s">
        <v>64</v>
      </c>
      <c r="C20" s="17" t="s">
        <v>33</v>
      </c>
      <c r="D20" s="18" t="s">
        <v>32</v>
      </c>
      <c r="E20" s="19" t="s">
        <v>117</v>
      </c>
      <c r="F20" s="20">
        <v>12</v>
      </c>
      <c r="G20" s="21">
        <v>1</v>
      </c>
      <c r="H20" s="22">
        <v>550</v>
      </c>
      <c r="I20" s="26"/>
      <c r="J20" s="23"/>
      <c r="K20" s="23"/>
      <c r="L20" s="24">
        <f t="shared" si="0"/>
        <v>550</v>
      </c>
    </row>
    <row r="21" spans="1:12" ht="47.25" customHeight="1" x14ac:dyDescent="0.25">
      <c r="A21" s="16" t="s">
        <v>28</v>
      </c>
      <c r="B21" s="16" t="s">
        <v>27</v>
      </c>
      <c r="C21" s="17" t="s">
        <v>33</v>
      </c>
      <c r="D21" s="18" t="s">
        <v>32</v>
      </c>
      <c r="E21" s="19" t="s">
        <v>117</v>
      </c>
      <c r="F21" s="20">
        <v>10</v>
      </c>
      <c r="G21" s="21">
        <v>1</v>
      </c>
      <c r="H21" s="22">
        <v>550</v>
      </c>
      <c r="I21" s="26"/>
      <c r="J21" s="23"/>
      <c r="K21" s="23"/>
      <c r="L21" s="24">
        <f t="shared" si="0"/>
        <v>550</v>
      </c>
    </row>
    <row r="22" spans="1:12" ht="47.25" x14ac:dyDescent="0.25">
      <c r="A22" s="16" t="s">
        <v>28</v>
      </c>
      <c r="B22" s="16" t="s">
        <v>65</v>
      </c>
      <c r="C22" s="17" t="s">
        <v>33</v>
      </c>
      <c r="D22" s="18" t="s">
        <v>30</v>
      </c>
      <c r="E22" s="19" t="s">
        <v>117</v>
      </c>
      <c r="F22" s="20">
        <v>12</v>
      </c>
      <c r="G22" s="21">
        <v>1</v>
      </c>
      <c r="H22" s="22"/>
      <c r="I22" s="23"/>
      <c r="J22" s="23"/>
      <c r="K22" s="23">
        <v>1000</v>
      </c>
      <c r="L22" s="24">
        <f t="shared" si="0"/>
        <v>1000</v>
      </c>
    </row>
    <row r="23" spans="1:12" ht="47.25" customHeight="1" x14ac:dyDescent="0.25">
      <c r="A23" s="16" t="s">
        <v>28</v>
      </c>
      <c r="B23" s="16" t="s">
        <v>66</v>
      </c>
      <c r="C23" s="17" t="s">
        <v>33</v>
      </c>
      <c r="D23" s="18" t="s">
        <v>32</v>
      </c>
      <c r="E23" s="19" t="s">
        <v>118</v>
      </c>
      <c r="F23" s="20">
        <v>10</v>
      </c>
      <c r="G23" s="21">
        <v>1</v>
      </c>
      <c r="H23" s="22">
        <v>1000</v>
      </c>
      <c r="I23" s="23"/>
      <c r="J23" s="23"/>
      <c r="K23" s="23"/>
      <c r="L23" s="24">
        <f t="shared" si="0"/>
        <v>1000</v>
      </c>
    </row>
    <row r="24" spans="1:12" ht="47.25" x14ac:dyDescent="0.25">
      <c r="A24" s="16" t="s">
        <v>28</v>
      </c>
      <c r="B24" s="16" t="s">
        <v>26</v>
      </c>
      <c r="C24" s="17" t="s">
        <v>33</v>
      </c>
      <c r="D24" s="18" t="s">
        <v>32</v>
      </c>
      <c r="E24" s="19" t="s">
        <v>117</v>
      </c>
      <c r="F24" s="20">
        <v>10</v>
      </c>
      <c r="G24" s="21">
        <v>1</v>
      </c>
      <c r="H24" s="22">
        <v>550</v>
      </c>
      <c r="I24" s="23"/>
      <c r="J24" s="23"/>
      <c r="K24" s="23"/>
      <c r="L24" s="24">
        <f t="shared" si="0"/>
        <v>550</v>
      </c>
    </row>
    <row r="25" spans="1:12" ht="47.25" x14ac:dyDescent="0.25">
      <c r="A25" s="16" t="s">
        <v>28</v>
      </c>
      <c r="B25" s="16" t="s">
        <v>67</v>
      </c>
      <c r="C25" s="17" t="s">
        <v>33</v>
      </c>
      <c r="D25" s="18" t="s">
        <v>32</v>
      </c>
      <c r="E25" s="19" t="s">
        <v>118</v>
      </c>
      <c r="F25" s="20">
        <v>12</v>
      </c>
      <c r="G25" s="21">
        <v>1</v>
      </c>
      <c r="H25" s="22">
        <v>550</v>
      </c>
      <c r="I25" s="23"/>
      <c r="J25" s="23"/>
      <c r="K25" s="23"/>
      <c r="L25" s="24">
        <f t="shared" si="0"/>
        <v>550</v>
      </c>
    </row>
    <row r="26" spans="1:12" ht="47.25" x14ac:dyDescent="0.25">
      <c r="A26" s="16" t="s">
        <v>28</v>
      </c>
      <c r="B26" s="16" t="s">
        <v>25</v>
      </c>
      <c r="C26" s="17" t="s">
        <v>33</v>
      </c>
      <c r="D26" s="18" t="s">
        <v>32</v>
      </c>
      <c r="E26" s="19" t="s">
        <v>117</v>
      </c>
      <c r="F26" s="20">
        <v>12</v>
      </c>
      <c r="G26" s="21">
        <v>1</v>
      </c>
      <c r="H26" s="22">
        <v>550</v>
      </c>
      <c r="I26" s="23"/>
      <c r="J26" s="23"/>
      <c r="K26" s="23"/>
      <c r="L26" s="24">
        <f t="shared" si="0"/>
        <v>550</v>
      </c>
    </row>
    <row r="27" spans="1:12" ht="31.5" x14ac:dyDescent="0.25">
      <c r="A27" s="16" t="s">
        <v>28</v>
      </c>
      <c r="B27" s="16" t="s">
        <v>68</v>
      </c>
      <c r="C27" s="17" t="s">
        <v>29</v>
      </c>
      <c r="D27" s="18" t="s">
        <v>30</v>
      </c>
      <c r="E27" s="19" t="s">
        <v>117</v>
      </c>
      <c r="F27" s="20">
        <v>12</v>
      </c>
      <c r="G27" s="21">
        <v>1</v>
      </c>
      <c r="H27" s="22"/>
      <c r="I27" s="23"/>
      <c r="J27" s="23"/>
      <c r="K27" s="23">
        <v>1500</v>
      </c>
      <c r="L27" s="24">
        <f t="shared" si="0"/>
        <v>1500</v>
      </c>
    </row>
    <row r="28" spans="1:12" ht="31.5" x14ac:dyDescent="0.25">
      <c r="A28" s="27" t="s">
        <v>34</v>
      </c>
      <c r="B28" s="16" t="s">
        <v>20</v>
      </c>
      <c r="C28" s="18" t="s">
        <v>29</v>
      </c>
      <c r="D28" s="18" t="s">
        <v>30</v>
      </c>
      <c r="E28" s="19" t="s">
        <v>119</v>
      </c>
      <c r="F28" s="20">
        <v>35</v>
      </c>
      <c r="G28" s="21">
        <v>2</v>
      </c>
      <c r="H28" s="28">
        <v>1100</v>
      </c>
      <c r="I28" s="23"/>
      <c r="J28" s="23">
        <v>300</v>
      </c>
      <c r="K28" s="23"/>
      <c r="L28" s="24">
        <f t="shared" si="0"/>
        <v>1400</v>
      </c>
    </row>
    <row r="29" spans="1:12" ht="31.5" x14ac:dyDescent="0.25">
      <c r="A29" s="27" t="s">
        <v>34</v>
      </c>
      <c r="B29" s="29" t="s">
        <v>26</v>
      </c>
      <c r="C29" s="18" t="s">
        <v>29</v>
      </c>
      <c r="D29" s="18" t="s">
        <v>30</v>
      </c>
      <c r="E29" s="30" t="s">
        <v>120</v>
      </c>
      <c r="F29" s="20">
        <v>25</v>
      </c>
      <c r="G29" s="21">
        <v>2</v>
      </c>
      <c r="H29" s="31">
        <v>550</v>
      </c>
      <c r="I29" s="23"/>
      <c r="J29" s="23">
        <v>500</v>
      </c>
      <c r="K29" s="23"/>
      <c r="L29" s="24">
        <f t="shared" si="0"/>
        <v>1050</v>
      </c>
    </row>
    <row r="30" spans="1:12" ht="31.5" x14ac:dyDescent="0.25">
      <c r="A30" s="27" t="s">
        <v>34</v>
      </c>
      <c r="B30" s="29" t="s">
        <v>37</v>
      </c>
      <c r="C30" s="18" t="s">
        <v>29</v>
      </c>
      <c r="D30" s="18" t="s">
        <v>30</v>
      </c>
      <c r="E30" s="30" t="s">
        <v>119</v>
      </c>
      <c r="F30" s="20">
        <v>35</v>
      </c>
      <c r="G30" s="21">
        <v>2</v>
      </c>
      <c r="H30" s="22">
        <v>1100</v>
      </c>
      <c r="I30" s="23"/>
      <c r="J30" s="23">
        <v>500</v>
      </c>
      <c r="K30" s="23"/>
      <c r="L30" s="24">
        <f t="shared" si="0"/>
        <v>1600</v>
      </c>
    </row>
    <row r="31" spans="1:12" ht="47.25" x14ac:dyDescent="0.25">
      <c r="A31" s="27" t="s">
        <v>34</v>
      </c>
      <c r="B31" s="18" t="s">
        <v>69</v>
      </c>
      <c r="C31" s="18" t="s">
        <v>33</v>
      </c>
      <c r="D31" s="18" t="s">
        <v>45</v>
      </c>
      <c r="E31" s="19" t="s">
        <v>120</v>
      </c>
      <c r="F31" s="20">
        <v>12</v>
      </c>
      <c r="G31" s="21">
        <v>1</v>
      </c>
      <c r="H31" s="22">
        <v>1600</v>
      </c>
      <c r="I31" s="23">
        <v>400</v>
      </c>
      <c r="J31" s="23">
        <v>200</v>
      </c>
      <c r="K31" s="23"/>
      <c r="L31" s="24">
        <f t="shared" si="0"/>
        <v>2200</v>
      </c>
    </row>
    <row r="32" spans="1:12" ht="31.5" x14ac:dyDescent="0.25">
      <c r="A32" s="27" t="s">
        <v>34</v>
      </c>
      <c r="B32" s="18" t="s">
        <v>50</v>
      </c>
      <c r="C32" s="18" t="s">
        <v>29</v>
      </c>
      <c r="D32" s="18" t="s">
        <v>31</v>
      </c>
      <c r="E32" s="19" t="s">
        <v>117</v>
      </c>
      <c r="F32" s="20">
        <v>110</v>
      </c>
      <c r="G32" s="21">
        <v>4</v>
      </c>
      <c r="H32" s="22"/>
      <c r="I32" s="23"/>
      <c r="J32" s="23">
        <v>750</v>
      </c>
      <c r="K32" s="23"/>
      <c r="L32" s="24">
        <f t="shared" si="0"/>
        <v>750</v>
      </c>
    </row>
    <row r="33" spans="1:12" ht="78.75" x14ac:dyDescent="0.25">
      <c r="A33" s="27" t="s">
        <v>34</v>
      </c>
      <c r="B33" s="18" t="s">
        <v>70</v>
      </c>
      <c r="C33" s="17" t="s">
        <v>36</v>
      </c>
      <c r="D33" s="18" t="s">
        <v>35</v>
      </c>
      <c r="E33" s="19" t="s">
        <v>117</v>
      </c>
      <c r="F33" s="20">
        <v>110</v>
      </c>
      <c r="G33" s="21">
        <v>4</v>
      </c>
      <c r="H33" s="22"/>
      <c r="I33" s="23"/>
      <c r="J33" s="23">
        <v>2700</v>
      </c>
      <c r="K33" s="23">
        <v>1300</v>
      </c>
      <c r="L33" s="24">
        <f>SUM(H33:K33)</f>
        <v>4000</v>
      </c>
    </row>
    <row r="34" spans="1:12" ht="63" x14ac:dyDescent="0.25">
      <c r="A34" s="27" t="s">
        <v>38</v>
      </c>
      <c r="B34" s="16" t="s">
        <v>134</v>
      </c>
      <c r="C34" s="17" t="s">
        <v>29</v>
      </c>
      <c r="D34" s="18" t="s">
        <v>41</v>
      </c>
      <c r="E34" s="19" t="s">
        <v>121</v>
      </c>
      <c r="F34" s="20">
        <v>20</v>
      </c>
      <c r="G34" s="21">
        <v>1</v>
      </c>
      <c r="H34" s="22">
        <v>1150</v>
      </c>
      <c r="I34" s="23"/>
      <c r="J34" s="23">
        <v>960</v>
      </c>
      <c r="K34" s="23"/>
      <c r="L34" s="24">
        <f>SUM(H34:K34)</f>
        <v>2110</v>
      </c>
    </row>
    <row r="35" spans="1:12" ht="78" customHeight="1" x14ac:dyDescent="0.25">
      <c r="A35" s="27" t="s">
        <v>38</v>
      </c>
      <c r="B35" s="18" t="s">
        <v>135</v>
      </c>
      <c r="C35" s="17" t="s">
        <v>29</v>
      </c>
      <c r="D35" s="18" t="s">
        <v>78</v>
      </c>
      <c r="E35" s="19" t="s">
        <v>122</v>
      </c>
      <c r="F35" s="20">
        <v>15</v>
      </c>
      <c r="G35" s="21">
        <v>1</v>
      </c>
      <c r="H35" s="22"/>
      <c r="I35" s="23"/>
      <c r="J35" s="23"/>
      <c r="K35" s="23">
        <v>4700</v>
      </c>
      <c r="L35" s="24">
        <f t="shared" ref="L35:L37" si="1">SUM(H35:K35)</f>
        <v>4700</v>
      </c>
    </row>
    <row r="36" spans="1:12" ht="63" x14ac:dyDescent="0.25">
      <c r="A36" s="27" t="s">
        <v>38</v>
      </c>
      <c r="B36" s="16" t="s">
        <v>136</v>
      </c>
      <c r="C36" s="17" t="s">
        <v>36</v>
      </c>
      <c r="D36" s="18" t="s">
        <v>41</v>
      </c>
      <c r="E36" s="19" t="s">
        <v>117</v>
      </c>
      <c r="F36" s="20">
        <v>15</v>
      </c>
      <c r="G36" s="21">
        <v>1</v>
      </c>
      <c r="H36" s="22">
        <v>1150</v>
      </c>
      <c r="I36" s="23"/>
      <c r="J36" s="23">
        <v>720</v>
      </c>
      <c r="K36" s="23"/>
      <c r="L36" s="24">
        <f t="shared" si="1"/>
        <v>1870</v>
      </c>
    </row>
    <row r="37" spans="1:12" ht="63" x14ac:dyDescent="0.25">
      <c r="A37" s="27" t="s">
        <v>38</v>
      </c>
      <c r="B37" s="16" t="s">
        <v>137</v>
      </c>
      <c r="C37" s="17" t="s">
        <v>36</v>
      </c>
      <c r="D37" s="18" t="s">
        <v>41</v>
      </c>
      <c r="E37" s="19" t="s">
        <v>122</v>
      </c>
      <c r="F37" s="20">
        <v>25</v>
      </c>
      <c r="G37" s="21">
        <v>1</v>
      </c>
      <c r="H37" s="22">
        <v>1150</v>
      </c>
      <c r="I37" s="23"/>
      <c r="J37" s="23">
        <v>1200</v>
      </c>
      <c r="K37" s="23"/>
      <c r="L37" s="24">
        <f t="shared" si="1"/>
        <v>2350</v>
      </c>
    </row>
    <row r="38" spans="1:12" ht="47.25" x14ac:dyDescent="0.25">
      <c r="A38" s="27" t="s">
        <v>38</v>
      </c>
      <c r="B38" s="16" t="s">
        <v>138</v>
      </c>
      <c r="C38" s="17" t="s">
        <v>36</v>
      </c>
      <c r="D38" s="18" t="s">
        <v>63</v>
      </c>
      <c r="E38" s="19" t="s">
        <v>117</v>
      </c>
      <c r="F38" s="20">
        <v>20</v>
      </c>
      <c r="G38" s="21">
        <v>1</v>
      </c>
      <c r="H38" s="22"/>
      <c r="I38" s="23"/>
      <c r="J38" s="23">
        <v>100</v>
      </c>
      <c r="K38" s="23">
        <v>490</v>
      </c>
      <c r="L38" s="24">
        <f t="shared" ref="L38:L47" si="2">SUM(H38:K38)</f>
        <v>590</v>
      </c>
    </row>
    <row r="39" spans="1:12" ht="63" x14ac:dyDescent="0.25">
      <c r="A39" s="27" t="s">
        <v>38</v>
      </c>
      <c r="B39" s="16" t="s">
        <v>139</v>
      </c>
      <c r="C39" s="17" t="s">
        <v>36</v>
      </c>
      <c r="D39" s="18" t="s">
        <v>39</v>
      </c>
      <c r="E39" s="19" t="s">
        <v>122</v>
      </c>
      <c r="F39" s="20">
        <v>25</v>
      </c>
      <c r="G39" s="21">
        <v>1</v>
      </c>
      <c r="H39" s="22"/>
      <c r="I39" s="23"/>
      <c r="J39" s="23"/>
      <c r="K39" s="23">
        <v>7000</v>
      </c>
      <c r="L39" s="24">
        <f t="shared" si="2"/>
        <v>7000</v>
      </c>
    </row>
    <row r="40" spans="1:12" ht="47.25" x14ac:dyDescent="0.25">
      <c r="A40" s="27" t="s">
        <v>38</v>
      </c>
      <c r="B40" s="16" t="s">
        <v>140</v>
      </c>
      <c r="C40" s="17" t="s">
        <v>36</v>
      </c>
      <c r="D40" s="18" t="s">
        <v>63</v>
      </c>
      <c r="E40" s="19" t="s">
        <v>117</v>
      </c>
      <c r="F40" s="20">
        <v>20</v>
      </c>
      <c r="G40" s="21">
        <v>1</v>
      </c>
      <c r="H40" s="22"/>
      <c r="I40" s="23"/>
      <c r="J40" s="23">
        <v>100</v>
      </c>
      <c r="K40" s="23">
        <v>735</v>
      </c>
      <c r="L40" s="24">
        <f t="shared" si="2"/>
        <v>835</v>
      </c>
    </row>
    <row r="41" spans="1:12" ht="47.25" x14ac:dyDescent="0.25">
      <c r="A41" s="27" t="s">
        <v>38</v>
      </c>
      <c r="B41" s="16" t="s">
        <v>141</v>
      </c>
      <c r="C41" s="17" t="s">
        <v>36</v>
      </c>
      <c r="D41" s="18" t="s">
        <v>63</v>
      </c>
      <c r="E41" s="19" t="s">
        <v>117</v>
      </c>
      <c r="F41" s="20">
        <v>15</v>
      </c>
      <c r="G41" s="32">
        <v>1</v>
      </c>
      <c r="H41" s="22"/>
      <c r="I41" s="23"/>
      <c r="J41" s="23">
        <v>250</v>
      </c>
      <c r="K41" s="23">
        <v>770</v>
      </c>
      <c r="L41" s="24">
        <f t="shared" si="2"/>
        <v>1020</v>
      </c>
    </row>
    <row r="42" spans="1:12" ht="47.25" x14ac:dyDescent="0.25">
      <c r="A42" s="27" t="s">
        <v>38</v>
      </c>
      <c r="B42" s="16" t="s">
        <v>142</v>
      </c>
      <c r="C42" s="17" t="s">
        <v>36</v>
      </c>
      <c r="D42" s="18" t="s">
        <v>40</v>
      </c>
      <c r="E42" s="19" t="s">
        <v>117</v>
      </c>
      <c r="F42" s="20">
        <v>15</v>
      </c>
      <c r="G42" s="32">
        <v>1</v>
      </c>
      <c r="H42" s="22"/>
      <c r="I42" s="23"/>
      <c r="J42" s="23"/>
      <c r="K42" s="23">
        <v>1600</v>
      </c>
      <c r="L42" s="24">
        <f t="shared" si="2"/>
        <v>1600</v>
      </c>
    </row>
    <row r="43" spans="1:12" ht="47.25" x14ac:dyDescent="0.25">
      <c r="A43" s="27" t="s">
        <v>38</v>
      </c>
      <c r="B43" s="16" t="s">
        <v>143</v>
      </c>
      <c r="C43" s="17" t="s">
        <v>36</v>
      </c>
      <c r="D43" s="18" t="s">
        <v>63</v>
      </c>
      <c r="E43" s="19" t="s">
        <v>123</v>
      </c>
      <c r="F43" s="20">
        <v>20</v>
      </c>
      <c r="G43" s="32">
        <v>1</v>
      </c>
      <c r="H43" s="22">
        <v>1250</v>
      </c>
      <c r="I43" s="23"/>
      <c r="J43" s="23">
        <v>100</v>
      </c>
      <c r="K43" s="23"/>
      <c r="L43" s="24">
        <f t="shared" si="2"/>
        <v>1350</v>
      </c>
    </row>
    <row r="44" spans="1:12" ht="47.25" x14ac:dyDescent="0.25">
      <c r="A44" s="27" t="s">
        <v>38</v>
      </c>
      <c r="B44" s="16" t="s">
        <v>73</v>
      </c>
      <c r="C44" s="17" t="s">
        <v>36</v>
      </c>
      <c r="D44" s="18" t="s">
        <v>63</v>
      </c>
      <c r="E44" s="19" t="s">
        <v>123</v>
      </c>
      <c r="F44" s="20">
        <v>20</v>
      </c>
      <c r="G44" s="32">
        <v>1</v>
      </c>
      <c r="H44" s="22">
        <v>1250</v>
      </c>
      <c r="I44" s="23"/>
      <c r="J44" s="23">
        <v>100</v>
      </c>
      <c r="K44" s="23"/>
      <c r="L44" s="24">
        <f t="shared" si="2"/>
        <v>1350</v>
      </c>
    </row>
    <row r="45" spans="1:12" ht="63" x14ac:dyDescent="0.25">
      <c r="A45" s="27" t="s">
        <v>38</v>
      </c>
      <c r="B45" s="16" t="s">
        <v>144</v>
      </c>
      <c r="C45" s="17" t="s">
        <v>36</v>
      </c>
      <c r="D45" s="18" t="s">
        <v>41</v>
      </c>
      <c r="E45" s="19" t="s">
        <v>122</v>
      </c>
      <c r="F45" s="20">
        <v>15</v>
      </c>
      <c r="G45" s="32">
        <v>1</v>
      </c>
      <c r="H45" s="22">
        <v>1150</v>
      </c>
      <c r="I45" s="23"/>
      <c r="J45" s="23">
        <v>720</v>
      </c>
      <c r="K45" s="23"/>
      <c r="L45" s="24">
        <f t="shared" si="2"/>
        <v>1870</v>
      </c>
    </row>
    <row r="46" spans="1:12" ht="47.25" x14ac:dyDescent="0.25">
      <c r="A46" s="27" t="s">
        <v>38</v>
      </c>
      <c r="B46" s="16" t="s">
        <v>145</v>
      </c>
      <c r="C46" s="17" t="s">
        <v>36</v>
      </c>
      <c r="D46" s="18" t="s">
        <v>77</v>
      </c>
      <c r="E46" s="19" t="s">
        <v>124</v>
      </c>
      <c r="F46" s="20">
        <v>10</v>
      </c>
      <c r="G46" s="32">
        <v>1</v>
      </c>
      <c r="H46" s="22"/>
      <c r="I46" s="23"/>
      <c r="J46" s="23"/>
      <c r="K46" s="23">
        <v>675</v>
      </c>
      <c r="L46" s="24">
        <f t="shared" si="2"/>
        <v>675</v>
      </c>
    </row>
    <row r="47" spans="1:12" ht="63" x14ac:dyDescent="0.25">
      <c r="A47" s="27" t="s">
        <v>38</v>
      </c>
      <c r="B47" s="16" t="s">
        <v>146</v>
      </c>
      <c r="C47" s="17" t="s">
        <v>36</v>
      </c>
      <c r="D47" s="18" t="s">
        <v>41</v>
      </c>
      <c r="E47" s="19" t="s">
        <v>122</v>
      </c>
      <c r="F47" s="20">
        <v>20</v>
      </c>
      <c r="G47" s="32">
        <v>1</v>
      </c>
      <c r="H47" s="22">
        <v>1150</v>
      </c>
      <c r="I47" s="23"/>
      <c r="J47" s="23">
        <v>960</v>
      </c>
      <c r="K47" s="23"/>
      <c r="L47" s="24">
        <f t="shared" si="2"/>
        <v>2110</v>
      </c>
    </row>
    <row r="48" spans="1:12" ht="156.94999999999999" customHeight="1" x14ac:dyDescent="0.25">
      <c r="A48" s="27" t="s">
        <v>38</v>
      </c>
      <c r="B48" s="16" t="s">
        <v>71</v>
      </c>
      <c r="C48" s="17" t="s">
        <v>36</v>
      </c>
      <c r="D48" s="18" t="s">
        <v>76</v>
      </c>
      <c r="E48" s="19" t="s">
        <v>122</v>
      </c>
      <c r="F48" s="20">
        <v>50</v>
      </c>
      <c r="G48" s="21">
        <v>4</v>
      </c>
      <c r="H48" s="22">
        <v>1200</v>
      </c>
      <c r="I48" s="23"/>
      <c r="J48" s="23">
        <v>1620</v>
      </c>
      <c r="K48" s="23">
        <v>1500</v>
      </c>
      <c r="L48" s="24">
        <f t="shared" si="0"/>
        <v>4320</v>
      </c>
    </row>
    <row r="49" spans="1:12" ht="157.5" x14ac:dyDescent="0.25">
      <c r="A49" s="27" t="s">
        <v>38</v>
      </c>
      <c r="B49" s="16" t="s">
        <v>72</v>
      </c>
      <c r="C49" s="17" t="s">
        <v>36</v>
      </c>
      <c r="D49" s="18" t="s">
        <v>75</v>
      </c>
      <c r="E49" s="19" t="s">
        <v>122</v>
      </c>
      <c r="F49" s="20">
        <v>50</v>
      </c>
      <c r="G49" s="21">
        <v>4</v>
      </c>
      <c r="H49" s="22">
        <v>1200</v>
      </c>
      <c r="I49" s="23"/>
      <c r="J49" s="23">
        <v>800</v>
      </c>
      <c r="K49" s="23">
        <v>1500</v>
      </c>
      <c r="L49" s="24">
        <f t="shared" si="0"/>
        <v>3500</v>
      </c>
    </row>
    <row r="50" spans="1:12" ht="78" customHeight="1" x14ac:dyDescent="0.25">
      <c r="A50" s="27" t="s">
        <v>38</v>
      </c>
      <c r="B50" s="18" t="s">
        <v>70</v>
      </c>
      <c r="C50" s="17" t="s">
        <v>36</v>
      </c>
      <c r="D50" s="18" t="s">
        <v>74</v>
      </c>
      <c r="E50" s="19" t="s">
        <v>122</v>
      </c>
      <c r="F50" s="20">
        <v>250</v>
      </c>
      <c r="G50" s="21">
        <v>4</v>
      </c>
      <c r="H50" s="22">
        <v>2000</v>
      </c>
      <c r="I50" s="23"/>
      <c r="J50" s="23">
        <v>7750</v>
      </c>
      <c r="K50" s="23">
        <v>3000</v>
      </c>
      <c r="L50" s="24">
        <f t="shared" si="0"/>
        <v>12750</v>
      </c>
    </row>
    <row r="51" spans="1:12" ht="78.75" x14ac:dyDescent="0.25">
      <c r="A51" s="27" t="s">
        <v>42</v>
      </c>
      <c r="B51" s="29" t="s">
        <v>83</v>
      </c>
      <c r="C51" s="17" t="s">
        <v>21</v>
      </c>
      <c r="D51" s="18" t="s">
        <v>43</v>
      </c>
      <c r="E51" s="19" t="s">
        <v>118</v>
      </c>
      <c r="F51" s="20">
        <v>14</v>
      </c>
      <c r="G51" s="21">
        <v>1</v>
      </c>
      <c r="H51" s="22"/>
      <c r="I51" s="23"/>
      <c r="J51" s="23">
        <v>1610</v>
      </c>
      <c r="K51" s="23"/>
      <c r="L51" s="24">
        <f t="shared" si="0"/>
        <v>1610</v>
      </c>
    </row>
    <row r="52" spans="1:12" ht="63" x14ac:dyDescent="0.25">
      <c r="A52" s="27" t="s">
        <v>42</v>
      </c>
      <c r="B52" s="33" t="s">
        <v>84</v>
      </c>
      <c r="C52" s="17" t="s">
        <v>36</v>
      </c>
      <c r="D52" s="33" t="s">
        <v>41</v>
      </c>
      <c r="E52" s="19" t="s">
        <v>117</v>
      </c>
      <c r="F52" s="20">
        <v>10</v>
      </c>
      <c r="G52" s="21">
        <v>1</v>
      </c>
      <c r="H52" s="22">
        <v>1350</v>
      </c>
      <c r="I52" s="23"/>
      <c r="J52" s="23">
        <v>540</v>
      </c>
      <c r="K52" s="23"/>
      <c r="L52" s="24">
        <f t="shared" si="0"/>
        <v>1890</v>
      </c>
    </row>
    <row r="53" spans="1:12" ht="31.5" x14ac:dyDescent="0.25">
      <c r="A53" s="27" t="s">
        <v>47</v>
      </c>
      <c r="B53" s="29" t="s">
        <v>79</v>
      </c>
      <c r="C53" s="17" t="s">
        <v>44</v>
      </c>
      <c r="D53" s="18" t="s">
        <v>30</v>
      </c>
      <c r="E53" s="19" t="s">
        <v>125</v>
      </c>
      <c r="F53" s="20">
        <v>30</v>
      </c>
      <c r="G53" s="21">
        <v>2</v>
      </c>
      <c r="H53" s="22">
        <v>500</v>
      </c>
      <c r="I53" s="23"/>
      <c r="J53" s="23">
        <v>2000</v>
      </c>
      <c r="K53" s="23"/>
      <c r="L53" s="24">
        <f t="shared" si="0"/>
        <v>2500</v>
      </c>
    </row>
    <row r="54" spans="1:12" ht="31.5" customHeight="1" x14ac:dyDescent="0.25">
      <c r="A54" s="16" t="s">
        <v>48</v>
      </c>
      <c r="B54" s="34" t="s">
        <v>80</v>
      </c>
      <c r="C54" s="17" t="s">
        <v>21</v>
      </c>
      <c r="D54" s="33" t="s">
        <v>32</v>
      </c>
      <c r="E54" s="19" t="s">
        <v>117</v>
      </c>
      <c r="F54" s="20">
        <v>15</v>
      </c>
      <c r="G54" s="21">
        <v>1</v>
      </c>
      <c r="H54" s="22">
        <v>2500</v>
      </c>
      <c r="I54" s="23">
        <v>2300</v>
      </c>
      <c r="J54" s="23">
        <v>500</v>
      </c>
      <c r="K54" s="23"/>
      <c r="L54" s="24">
        <f>SUM(H54:K54)</f>
        <v>5300</v>
      </c>
    </row>
    <row r="55" spans="1:12" ht="31.5" customHeight="1" x14ac:dyDescent="0.25">
      <c r="A55" s="16" t="s">
        <v>48</v>
      </c>
      <c r="B55" s="34" t="s">
        <v>81</v>
      </c>
      <c r="C55" s="17" t="s">
        <v>44</v>
      </c>
      <c r="D55" s="35" t="s">
        <v>30</v>
      </c>
      <c r="E55" s="19" t="s">
        <v>117</v>
      </c>
      <c r="F55" s="20">
        <v>56</v>
      </c>
      <c r="G55" s="21">
        <v>1</v>
      </c>
      <c r="H55" s="22">
        <v>5000</v>
      </c>
      <c r="I55" s="23">
        <v>4500</v>
      </c>
      <c r="J55" s="23">
        <v>500</v>
      </c>
      <c r="K55" s="23"/>
      <c r="L55" s="24">
        <f t="shared" si="0"/>
        <v>10000</v>
      </c>
    </row>
    <row r="56" spans="1:12" ht="31.5" x14ac:dyDescent="0.25">
      <c r="A56" s="16" t="s">
        <v>48</v>
      </c>
      <c r="B56" s="16" t="s">
        <v>82</v>
      </c>
      <c r="C56" s="18" t="s">
        <v>44</v>
      </c>
      <c r="D56" s="35" t="s">
        <v>30</v>
      </c>
      <c r="E56" s="19" t="s">
        <v>117</v>
      </c>
      <c r="F56" s="20">
        <v>12</v>
      </c>
      <c r="G56" s="21">
        <v>1</v>
      </c>
      <c r="H56" s="22">
        <v>2500</v>
      </c>
      <c r="I56" s="23">
        <v>2200</v>
      </c>
      <c r="J56" s="23">
        <v>500</v>
      </c>
      <c r="K56" s="23"/>
      <c r="L56" s="24">
        <f t="shared" si="0"/>
        <v>5200</v>
      </c>
    </row>
    <row r="57" spans="1:12" ht="31.5" x14ac:dyDescent="0.25">
      <c r="A57" s="16" t="s">
        <v>49</v>
      </c>
      <c r="B57" s="16" t="s">
        <v>147</v>
      </c>
      <c r="C57" s="18" t="s">
        <v>105</v>
      </c>
      <c r="D57" s="18" t="s">
        <v>32</v>
      </c>
      <c r="E57" s="19" t="s">
        <v>126</v>
      </c>
      <c r="F57" s="20">
        <v>14</v>
      </c>
      <c r="G57" s="21">
        <v>1</v>
      </c>
      <c r="H57" s="22">
        <v>68</v>
      </c>
      <c r="I57" s="23"/>
      <c r="J57" s="23"/>
      <c r="K57" s="23"/>
      <c r="L57" s="24">
        <f t="shared" si="0"/>
        <v>68</v>
      </c>
    </row>
    <row r="58" spans="1:12" ht="31.5" x14ac:dyDescent="0.25">
      <c r="A58" s="16" t="s">
        <v>49</v>
      </c>
      <c r="B58" s="16" t="s">
        <v>112</v>
      </c>
      <c r="C58" s="18" t="s">
        <v>105</v>
      </c>
      <c r="D58" s="18" t="s">
        <v>32</v>
      </c>
      <c r="E58" s="19" t="s">
        <v>126</v>
      </c>
      <c r="F58" s="20">
        <v>15</v>
      </c>
      <c r="G58" s="21">
        <v>1</v>
      </c>
      <c r="H58" s="22">
        <v>68</v>
      </c>
      <c r="I58" s="23"/>
      <c r="J58" s="23"/>
      <c r="K58" s="23"/>
      <c r="L58" s="24">
        <f>SUM(H58:K58)</f>
        <v>68</v>
      </c>
    </row>
    <row r="59" spans="1:12" ht="31.5" x14ac:dyDescent="0.25">
      <c r="A59" s="16" t="s">
        <v>49</v>
      </c>
      <c r="B59" s="18" t="s">
        <v>85</v>
      </c>
      <c r="C59" s="18" t="s">
        <v>105</v>
      </c>
      <c r="D59" s="18" t="s">
        <v>32</v>
      </c>
      <c r="E59" s="19" t="s">
        <v>126</v>
      </c>
      <c r="F59" s="20">
        <v>20</v>
      </c>
      <c r="G59" s="21">
        <v>1</v>
      </c>
      <c r="H59" s="22">
        <v>132</v>
      </c>
      <c r="I59" s="23"/>
      <c r="J59" s="23"/>
      <c r="K59" s="23"/>
      <c r="L59" s="24">
        <f t="shared" si="0"/>
        <v>132</v>
      </c>
    </row>
    <row r="60" spans="1:12" ht="31.5" x14ac:dyDescent="0.25">
      <c r="A60" s="16" t="s">
        <v>49</v>
      </c>
      <c r="B60" s="16" t="s">
        <v>86</v>
      </c>
      <c r="C60" s="18" t="s">
        <v>105</v>
      </c>
      <c r="D60" s="18" t="s">
        <v>32</v>
      </c>
      <c r="E60" s="19" t="s">
        <v>127</v>
      </c>
      <c r="F60" s="20">
        <v>32</v>
      </c>
      <c r="G60" s="21">
        <v>1</v>
      </c>
      <c r="H60" s="22">
        <v>263</v>
      </c>
      <c r="I60" s="23"/>
      <c r="J60" s="23"/>
      <c r="K60" s="23"/>
      <c r="L60" s="24">
        <f t="shared" si="0"/>
        <v>263</v>
      </c>
    </row>
    <row r="61" spans="1:12" ht="31.5" x14ac:dyDescent="0.25">
      <c r="A61" s="16" t="s">
        <v>49</v>
      </c>
      <c r="B61" s="16" t="s">
        <v>87</v>
      </c>
      <c r="C61" s="18" t="s">
        <v>105</v>
      </c>
      <c r="D61" s="18" t="s">
        <v>32</v>
      </c>
      <c r="E61" s="19" t="s">
        <v>126</v>
      </c>
      <c r="F61" s="20">
        <v>15</v>
      </c>
      <c r="G61" s="21">
        <v>1</v>
      </c>
      <c r="H61" s="22">
        <v>132</v>
      </c>
      <c r="I61" s="23"/>
      <c r="J61" s="23"/>
      <c r="K61" s="23"/>
      <c r="L61" s="24">
        <f t="shared" si="0"/>
        <v>132</v>
      </c>
    </row>
    <row r="62" spans="1:12" ht="31.5" x14ac:dyDescent="0.25">
      <c r="A62" s="16" t="s">
        <v>49</v>
      </c>
      <c r="B62" s="16" t="s">
        <v>88</v>
      </c>
      <c r="C62" s="18" t="s">
        <v>105</v>
      </c>
      <c r="D62" s="18" t="s">
        <v>32</v>
      </c>
      <c r="E62" s="19" t="s">
        <v>127</v>
      </c>
      <c r="F62" s="20">
        <v>25</v>
      </c>
      <c r="G62" s="21">
        <v>1</v>
      </c>
      <c r="H62" s="22">
        <v>263</v>
      </c>
      <c r="I62" s="23"/>
      <c r="J62" s="23"/>
      <c r="K62" s="23"/>
      <c r="L62" s="24">
        <f t="shared" si="0"/>
        <v>263</v>
      </c>
    </row>
    <row r="63" spans="1:12" ht="31.5" x14ac:dyDescent="0.25">
      <c r="A63" s="16" t="s">
        <v>49</v>
      </c>
      <c r="B63" s="16" t="s">
        <v>89</v>
      </c>
      <c r="C63" s="18" t="s">
        <v>105</v>
      </c>
      <c r="D63" s="18" t="s">
        <v>32</v>
      </c>
      <c r="E63" s="19" t="s">
        <v>127</v>
      </c>
      <c r="F63" s="20">
        <v>25</v>
      </c>
      <c r="G63" s="21">
        <v>1</v>
      </c>
      <c r="H63" s="22">
        <v>132</v>
      </c>
      <c r="I63" s="23"/>
      <c r="J63" s="23"/>
      <c r="K63" s="23"/>
      <c r="L63" s="24">
        <f t="shared" si="0"/>
        <v>132</v>
      </c>
    </row>
    <row r="64" spans="1:12" ht="31.5" x14ac:dyDescent="0.25">
      <c r="A64" s="16" t="s">
        <v>49</v>
      </c>
      <c r="B64" s="16" t="s">
        <v>113</v>
      </c>
      <c r="C64" s="18" t="s">
        <v>105</v>
      </c>
      <c r="D64" s="18" t="s">
        <v>32</v>
      </c>
      <c r="E64" s="36" t="s">
        <v>126</v>
      </c>
      <c r="F64" s="20">
        <v>15</v>
      </c>
      <c r="G64" s="21">
        <v>1</v>
      </c>
      <c r="H64" s="22">
        <v>132</v>
      </c>
      <c r="I64" s="23"/>
      <c r="J64" s="23"/>
      <c r="K64" s="37"/>
      <c r="L64" s="24">
        <f t="shared" si="0"/>
        <v>132</v>
      </c>
    </row>
    <row r="65" spans="1:12" ht="47.25" customHeight="1" x14ac:dyDescent="0.25">
      <c r="A65" s="16" t="s">
        <v>52</v>
      </c>
      <c r="B65" s="16" t="s">
        <v>90</v>
      </c>
      <c r="C65" s="18" t="s">
        <v>21</v>
      </c>
      <c r="D65" s="18" t="s">
        <v>53</v>
      </c>
      <c r="E65" s="36" t="s">
        <v>128</v>
      </c>
      <c r="F65" s="20">
        <v>14</v>
      </c>
      <c r="G65" s="21">
        <v>1</v>
      </c>
      <c r="H65" s="22"/>
      <c r="I65" s="23"/>
      <c r="J65" s="23">
        <v>480</v>
      </c>
      <c r="K65" s="37"/>
      <c r="L65" s="24">
        <f t="shared" si="0"/>
        <v>480</v>
      </c>
    </row>
    <row r="66" spans="1:12" ht="47.25" customHeight="1" x14ac:dyDescent="0.25">
      <c r="A66" s="16" t="s">
        <v>52</v>
      </c>
      <c r="B66" s="16" t="s">
        <v>114</v>
      </c>
      <c r="C66" s="18" t="s">
        <v>44</v>
      </c>
      <c r="D66" s="18" t="s">
        <v>53</v>
      </c>
      <c r="E66" s="36" t="s">
        <v>129</v>
      </c>
      <c r="F66" s="20">
        <v>16</v>
      </c>
      <c r="G66" s="21">
        <v>1</v>
      </c>
      <c r="H66" s="22"/>
      <c r="I66" s="23"/>
      <c r="J66" s="23">
        <v>730</v>
      </c>
      <c r="K66" s="37"/>
      <c r="L66" s="24">
        <f t="shared" si="0"/>
        <v>730</v>
      </c>
    </row>
    <row r="67" spans="1:12" ht="47.25" customHeight="1" x14ac:dyDescent="0.25">
      <c r="A67" s="16" t="s">
        <v>52</v>
      </c>
      <c r="B67" s="16" t="s">
        <v>115</v>
      </c>
      <c r="C67" s="18" t="s">
        <v>44</v>
      </c>
      <c r="D67" s="18" t="s">
        <v>53</v>
      </c>
      <c r="E67" s="36" t="s">
        <v>130</v>
      </c>
      <c r="F67" s="20">
        <v>31</v>
      </c>
      <c r="G67" s="21">
        <v>1</v>
      </c>
      <c r="H67" s="22"/>
      <c r="I67" s="23"/>
      <c r="J67" s="23">
        <v>700</v>
      </c>
      <c r="K67" s="37"/>
      <c r="L67" s="24">
        <f t="shared" si="0"/>
        <v>700</v>
      </c>
    </row>
    <row r="68" spans="1:12" ht="47.25" customHeight="1" x14ac:dyDescent="0.25">
      <c r="A68" s="16" t="s">
        <v>52</v>
      </c>
      <c r="B68" s="16" t="s">
        <v>116</v>
      </c>
      <c r="C68" s="18" t="s">
        <v>44</v>
      </c>
      <c r="D68" s="18" t="s">
        <v>53</v>
      </c>
      <c r="E68" s="19" t="s">
        <v>131</v>
      </c>
      <c r="F68" s="20">
        <v>35</v>
      </c>
      <c r="G68" s="21">
        <v>1</v>
      </c>
      <c r="H68" s="38"/>
      <c r="I68" s="37"/>
      <c r="J68" s="23">
        <v>2000</v>
      </c>
      <c r="K68" s="37"/>
      <c r="L68" s="24">
        <f t="shared" si="0"/>
        <v>2000</v>
      </c>
    </row>
    <row r="69" spans="1:12" ht="47.25" customHeight="1" x14ac:dyDescent="0.25">
      <c r="A69" s="16" t="s">
        <v>52</v>
      </c>
      <c r="B69" s="16" t="s">
        <v>91</v>
      </c>
      <c r="C69" s="18" t="s">
        <v>21</v>
      </c>
      <c r="D69" s="18" t="s">
        <v>53</v>
      </c>
      <c r="E69" s="19" t="s">
        <v>131</v>
      </c>
      <c r="F69" s="20">
        <v>10</v>
      </c>
      <c r="G69" s="21">
        <v>1</v>
      </c>
      <c r="H69" s="38"/>
      <c r="I69" s="37"/>
      <c r="J69" s="23">
        <v>80</v>
      </c>
      <c r="K69" s="37"/>
      <c r="L69" s="24">
        <f t="shared" si="0"/>
        <v>80</v>
      </c>
    </row>
    <row r="70" spans="1:12" ht="80.099999999999994" customHeight="1" x14ac:dyDescent="0.25">
      <c r="A70" s="16" t="s">
        <v>92</v>
      </c>
      <c r="B70" s="18" t="s">
        <v>70</v>
      </c>
      <c r="C70" s="17" t="s">
        <v>36</v>
      </c>
      <c r="D70" s="18" t="s">
        <v>104</v>
      </c>
      <c r="E70" s="19" t="s">
        <v>122</v>
      </c>
      <c r="F70" s="20">
        <v>120</v>
      </c>
      <c r="G70" s="21">
        <v>4</v>
      </c>
      <c r="H70" s="38"/>
      <c r="I70" s="37"/>
      <c r="J70" s="23">
        <v>2650</v>
      </c>
      <c r="K70" s="37">
        <v>1500</v>
      </c>
      <c r="L70" s="24">
        <f t="shared" si="0"/>
        <v>4150</v>
      </c>
    </row>
    <row r="71" spans="1:12" ht="31.5" customHeight="1" x14ac:dyDescent="0.25">
      <c r="A71" s="16" t="s">
        <v>92</v>
      </c>
      <c r="B71" s="18" t="s">
        <v>100</v>
      </c>
      <c r="C71" s="17" t="s">
        <v>105</v>
      </c>
      <c r="D71" s="35" t="s">
        <v>30</v>
      </c>
      <c r="E71" s="19" t="s">
        <v>132</v>
      </c>
      <c r="F71" s="20">
        <v>18</v>
      </c>
      <c r="G71" s="21">
        <v>1</v>
      </c>
      <c r="H71" s="38"/>
      <c r="I71" s="37"/>
      <c r="J71" s="23">
        <v>500</v>
      </c>
      <c r="K71" s="37">
        <v>3000</v>
      </c>
      <c r="L71" s="24">
        <f t="shared" si="0"/>
        <v>3500</v>
      </c>
    </row>
    <row r="72" spans="1:12" ht="31.5" customHeight="1" x14ac:dyDescent="0.25">
      <c r="A72" s="16" t="s">
        <v>92</v>
      </c>
      <c r="B72" s="18" t="s">
        <v>101</v>
      </c>
      <c r="C72" s="17" t="s">
        <v>105</v>
      </c>
      <c r="D72" s="18" t="s">
        <v>45</v>
      </c>
      <c r="E72" s="19" t="s">
        <v>133</v>
      </c>
      <c r="F72" s="20">
        <v>6</v>
      </c>
      <c r="G72" s="21">
        <v>1</v>
      </c>
      <c r="H72" s="38"/>
      <c r="I72" s="37"/>
      <c r="J72" s="23">
        <v>300</v>
      </c>
      <c r="K72" s="37">
        <v>2000</v>
      </c>
      <c r="L72" s="24">
        <f t="shared" si="0"/>
        <v>2300</v>
      </c>
    </row>
    <row r="73" spans="1:12" ht="31.5" customHeight="1" x14ac:dyDescent="0.25">
      <c r="A73" s="16" t="s">
        <v>92</v>
      </c>
      <c r="B73" s="18" t="s">
        <v>98</v>
      </c>
      <c r="C73" s="17" t="s">
        <v>105</v>
      </c>
      <c r="D73" s="35" t="s">
        <v>30</v>
      </c>
      <c r="E73" s="19" t="s">
        <v>122</v>
      </c>
      <c r="F73" s="20">
        <v>12</v>
      </c>
      <c r="G73" s="21">
        <v>1</v>
      </c>
      <c r="H73" s="38">
        <v>650</v>
      </c>
      <c r="I73" s="37">
        <v>150</v>
      </c>
      <c r="J73" s="23">
        <v>100</v>
      </c>
      <c r="K73" s="37"/>
      <c r="L73" s="24">
        <f t="shared" si="0"/>
        <v>900</v>
      </c>
    </row>
    <row r="74" spans="1:12" ht="31.5" x14ac:dyDescent="0.25">
      <c r="A74" s="16" t="s">
        <v>92</v>
      </c>
      <c r="B74" s="18" t="s">
        <v>99</v>
      </c>
      <c r="C74" s="17" t="s">
        <v>105</v>
      </c>
      <c r="D74" s="35" t="s">
        <v>30</v>
      </c>
      <c r="E74" s="19" t="s">
        <v>122</v>
      </c>
      <c r="F74" s="20">
        <v>12</v>
      </c>
      <c r="G74" s="21">
        <v>1</v>
      </c>
      <c r="H74" s="38">
        <v>650</v>
      </c>
      <c r="I74" s="37">
        <v>70</v>
      </c>
      <c r="J74" s="37">
        <v>100</v>
      </c>
      <c r="K74" s="37"/>
      <c r="L74" s="24">
        <f t="shared" si="0"/>
        <v>820</v>
      </c>
    </row>
    <row r="75" spans="1:12" ht="31.5" x14ac:dyDescent="0.25">
      <c r="A75" s="16" t="s">
        <v>92</v>
      </c>
      <c r="B75" s="18" t="s">
        <v>46</v>
      </c>
      <c r="C75" s="17" t="s">
        <v>105</v>
      </c>
      <c r="D75" s="18" t="s">
        <v>45</v>
      </c>
      <c r="E75" s="19" t="s">
        <v>122</v>
      </c>
      <c r="F75" s="20">
        <v>12</v>
      </c>
      <c r="G75" s="21">
        <v>1</v>
      </c>
      <c r="H75" s="38">
        <v>2650</v>
      </c>
      <c r="I75" s="37">
        <v>700</v>
      </c>
      <c r="J75" s="37"/>
      <c r="K75" s="37"/>
      <c r="L75" s="24">
        <f t="shared" si="0"/>
        <v>3350</v>
      </c>
    </row>
    <row r="76" spans="1:12" ht="31.5" customHeight="1" x14ac:dyDescent="0.25">
      <c r="A76" s="16" t="s">
        <v>92</v>
      </c>
      <c r="B76" s="18" t="s">
        <v>37</v>
      </c>
      <c r="C76" s="17" t="s">
        <v>44</v>
      </c>
      <c r="D76" s="35" t="s">
        <v>30</v>
      </c>
      <c r="E76" s="19" t="s">
        <v>122</v>
      </c>
      <c r="F76" s="20">
        <v>24</v>
      </c>
      <c r="G76" s="21">
        <v>1</v>
      </c>
      <c r="H76" s="38">
        <v>5800</v>
      </c>
      <c r="I76" s="37"/>
      <c r="J76" s="37">
        <v>1600</v>
      </c>
      <c r="K76" s="37"/>
      <c r="L76" s="24">
        <f t="shared" si="0"/>
        <v>7400</v>
      </c>
    </row>
    <row r="77" spans="1:12" ht="31.5" x14ac:dyDescent="0.25">
      <c r="A77" s="16" t="s">
        <v>92</v>
      </c>
      <c r="B77" s="18" t="s">
        <v>94</v>
      </c>
      <c r="C77" s="17" t="s">
        <v>105</v>
      </c>
      <c r="D77" s="18" t="s">
        <v>45</v>
      </c>
      <c r="E77" s="19" t="s">
        <v>124</v>
      </c>
      <c r="F77" s="20">
        <v>12</v>
      </c>
      <c r="G77" s="21">
        <v>1</v>
      </c>
      <c r="H77" s="38">
        <v>3100</v>
      </c>
      <c r="I77" s="37"/>
      <c r="J77" s="37"/>
      <c r="K77" s="37"/>
      <c r="L77" s="24">
        <f t="shared" si="0"/>
        <v>3100</v>
      </c>
    </row>
    <row r="78" spans="1:12" ht="31.5" x14ac:dyDescent="0.25">
      <c r="A78" s="16" t="s">
        <v>92</v>
      </c>
      <c r="B78" s="18" t="s">
        <v>103</v>
      </c>
      <c r="C78" s="17" t="s">
        <v>44</v>
      </c>
      <c r="D78" s="18" t="s">
        <v>45</v>
      </c>
      <c r="E78" s="19" t="s">
        <v>122</v>
      </c>
      <c r="F78" s="20">
        <v>24</v>
      </c>
      <c r="G78" s="21">
        <v>2</v>
      </c>
      <c r="H78" s="38">
        <v>1200</v>
      </c>
      <c r="I78" s="37"/>
      <c r="J78" s="37">
        <v>150</v>
      </c>
      <c r="K78" s="37"/>
      <c r="L78" s="24">
        <f t="shared" si="0"/>
        <v>1350</v>
      </c>
    </row>
    <row r="79" spans="1:12" ht="31.5" x14ac:dyDescent="0.25">
      <c r="A79" s="16" t="s">
        <v>92</v>
      </c>
      <c r="B79" s="18" t="s">
        <v>93</v>
      </c>
      <c r="C79" s="17" t="s">
        <v>105</v>
      </c>
      <c r="D79" s="35" t="s">
        <v>30</v>
      </c>
      <c r="E79" s="19" t="s">
        <v>122</v>
      </c>
      <c r="F79" s="20">
        <v>24</v>
      </c>
      <c r="G79" s="21">
        <v>2</v>
      </c>
      <c r="H79" s="38">
        <v>3750</v>
      </c>
      <c r="I79" s="37"/>
      <c r="J79" s="37"/>
      <c r="K79" s="37"/>
      <c r="L79" s="24">
        <f t="shared" si="0"/>
        <v>3750</v>
      </c>
    </row>
    <row r="80" spans="1:12" ht="31.5" x14ac:dyDescent="0.25">
      <c r="A80" s="16" t="s">
        <v>92</v>
      </c>
      <c r="B80" s="18" t="s">
        <v>51</v>
      </c>
      <c r="C80" s="17" t="s">
        <v>44</v>
      </c>
      <c r="D80" s="35" t="s">
        <v>30</v>
      </c>
      <c r="E80" s="19" t="s">
        <v>122</v>
      </c>
      <c r="F80" s="20">
        <v>24</v>
      </c>
      <c r="G80" s="21">
        <v>1</v>
      </c>
      <c r="H80" s="38">
        <v>5200</v>
      </c>
      <c r="I80" s="37"/>
      <c r="J80" s="37">
        <v>500</v>
      </c>
      <c r="K80" s="37"/>
      <c r="L80" s="24">
        <f t="shared" si="0"/>
        <v>5700</v>
      </c>
    </row>
    <row r="81" spans="1:12" ht="31.5" x14ac:dyDescent="0.25">
      <c r="A81" s="16" t="s">
        <v>92</v>
      </c>
      <c r="B81" s="18" t="s">
        <v>102</v>
      </c>
      <c r="C81" s="17" t="s">
        <v>44</v>
      </c>
      <c r="D81" s="18" t="s">
        <v>45</v>
      </c>
      <c r="E81" s="19" t="s">
        <v>122</v>
      </c>
      <c r="F81" s="20">
        <v>16</v>
      </c>
      <c r="G81" s="21">
        <v>2</v>
      </c>
      <c r="H81" s="38">
        <v>5200</v>
      </c>
      <c r="I81" s="37"/>
      <c r="J81" s="37">
        <v>250</v>
      </c>
      <c r="K81" s="37"/>
      <c r="L81" s="24">
        <f t="shared" si="0"/>
        <v>5450</v>
      </c>
    </row>
    <row r="82" spans="1:12" ht="31.5" x14ac:dyDescent="0.25">
      <c r="A82" s="16" t="s">
        <v>92</v>
      </c>
      <c r="B82" s="18" t="s">
        <v>95</v>
      </c>
      <c r="C82" s="17" t="s">
        <v>44</v>
      </c>
      <c r="D82" s="35" t="s">
        <v>30</v>
      </c>
      <c r="E82" s="19" t="s">
        <v>122</v>
      </c>
      <c r="F82" s="20">
        <v>12</v>
      </c>
      <c r="G82" s="21">
        <v>1</v>
      </c>
      <c r="H82" s="38">
        <v>5200</v>
      </c>
      <c r="I82" s="37"/>
      <c r="J82" s="37">
        <v>900</v>
      </c>
      <c r="K82" s="37"/>
      <c r="L82" s="24">
        <f t="shared" si="0"/>
        <v>6100</v>
      </c>
    </row>
    <row r="83" spans="1:12" ht="31.5" x14ac:dyDescent="0.25">
      <c r="A83" s="16" t="s">
        <v>92</v>
      </c>
      <c r="B83" s="18" t="s">
        <v>96</v>
      </c>
      <c r="C83" s="17" t="s">
        <v>44</v>
      </c>
      <c r="D83" s="18" t="s">
        <v>45</v>
      </c>
      <c r="E83" s="19" t="s">
        <v>122</v>
      </c>
      <c r="F83" s="20">
        <v>12</v>
      </c>
      <c r="G83" s="21">
        <v>1</v>
      </c>
      <c r="H83" s="38">
        <v>3100</v>
      </c>
      <c r="I83" s="37"/>
      <c r="J83" s="37">
        <v>100</v>
      </c>
      <c r="K83" s="37"/>
      <c r="L83" s="24">
        <f t="shared" si="0"/>
        <v>3200</v>
      </c>
    </row>
    <row r="84" spans="1:12" ht="31.5" x14ac:dyDescent="0.25">
      <c r="A84" s="16" t="s">
        <v>92</v>
      </c>
      <c r="B84" s="18" t="s">
        <v>67</v>
      </c>
      <c r="C84" s="17" t="s">
        <v>44</v>
      </c>
      <c r="D84" s="35" t="s">
        <v>30</v>
      </c>
      <c r="E84" s="19" t="s">
        <v>122</v>
      </c>
      <c r="F84" s="20">
        <v>12</v>
      </c>
      <c r="G84" s="21">
        <v>1</v>
      </c>
      <c r="H84" s="38">
        <v>1200</v>
      </c>
      <c r="I84" s="37"/>
      <c r="J84" s="37">
        <v>250</v>
      </c>
      <c r="K84" s="37"/>
      <c r="L84" s="24">
        <f t="shared" si="0"/>
        <v>1450</v>
      </c>
    </row>
    <row r="85" spans="1:12" ht="78.75" x14ac:dyDescent="0.25">
      <c r="A85" s="16" t="s">
        <v>54</v>
      </c>
      <c r="B85" s="18" t="s">
        <v>55</v>
      </c>
      <c r="C85" s="17" t="s">
        <v>36</v>
      </c>
      <c r="D85" s="18" t="s">
        <v>56</v>
      </c>
      <c r="E85" s="36" t="s">
        <v>122</v>
      </c>
      <c r="F85" s="20">
        <v>390</v>
      </c>
      <c r="G85" s="21">
        <v>1</v>
      </c>
      <c r="H85" s="38"/>
      <c r="I85" s="37"/>
      <c r="J85" s="37"/>
      <c r="K85" s="37">
        <v>46000</v>
      </c>
      <c r="L85" s="24">
        <f t="shared" si="0"/>
        <v>46000</v>
      </c>
    </row>
    <row r="86" spans="1:12" ht="110.25" x14ac:dyDescent="0.25">
      <c r="A86" s="16" t="s">
        <v>54</v>
      </c>
      <c r="B86" s="18" t="s">
        <v>57</v>
      </c>
      <c r="C86" s="17" t="s">
        <v>62</v>
      </c>
      <c r="D86" s="18" t="s">
        <v>97</v>
      </c>
      <c r="E86" s="36" t="s">
        <v>122</v>
      </c>
      <c r="F86" s="20">
        <v>40</v>
      </c>
      <c r="G86" s="21">
        <v>1</v>
      </c>
      <c r="H86" s="38"/>
      <c r="I86" s="37"/>
      <c r="J86" s="37"/>
      <c r="K86" s="37">
        <v>2000</v>
      </c>
      <c r="L86" s="24">
        <f t="shared" si="0"/>
        <v>2000</v>
      </c>
    </row>
    <row r="87" spans="1:12" ht="94.5" x14ac:dyDescent="0.25">
      <c r="A87" s="16" t="s">
        <v>54</v>
      </c>
      <c r="B87" s="16" t="s">
        <v>58</v>
      </c>
      <c r="C87" s="17" t="s">
        <v>59</v>
      </c>
      <c r="D87" s="18" t="s">
        <v>60</v>
      </c>
      <c r="E87" s="36" t="s">
        <v>122</v>
      </c>
      <c r="F87" s="20">
        <v>500</v>
      </c>
      <c r="G87" s="21">
        <v>0</v>
      </c>
      <c r="H87" s="38"/>
      <c r="I87" s="37"/>
      <c r="J87" s="37"/>
      <c r="K87" s="37"/>
      <c r="L87" s="24">
        <f t="shared" si="0"/>
        <v>0</v>
      </c>
    </row>
    <row r="88" spans="1:12" ht="16.5" thickBot="1" x14ac:dyDescent="0.3">
      <c r="D88" s="7" t="s">
        <v>17</v>
      </c>
      <c r="E88" s="12"/>
      <c r="F88" s="12"/>
      <c r="G88" s="10">
        <f t="shared" ref="G88:L88" si="3">SUM(G17:G87)</f>
        <v>95</v>
      </c>
      <c r="H88" s="13"/>
      <c r="I88" s="14"/>
      <c r="J88" s="14"/>
      <c r="K88" s="14"/>
      <c r="L88" s="15">
        <f t="shared" si="3"/>
        <v>203500</v>
      </c>
    </row>
  </sheetData>
  <mergeCells count="16">
    <mergeCell ref="H1:J1"/>
    <mergeCell ref="H2:J2"/>
    <mergeCell ref="H3:J3"/>
    <mergeCell ref="A10:C10"/>
    <mergeCell ref="A11:C11"/>
    <mergeCell ref="H15:L15"/>
    <mergeCell ref="G15:G16"/>
    <mergeCell ref="F15:F16"/>
    <mergeCell ref="E15:E16"/>
    <mergeCell ref="D15:D16"/>
    <mergeCell ref="A12:C12"/>
    <mergeCell ref="A9:C9"/>
    <mergeCell ref="B15:B16"/>
    <mergeCell ref="A15:A16"/>
    <mergeCell ref="A1:B1"/>
    <mergeCell ref="C15: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Tõnu Vahtra</dc:creator>
  <cp:lastModifiedBy>Liina Pettai</cp:lastModifiedBy>
  <cp:lastPrinted>2022-12-18T15:46:01Z</cp:lastPrinted>
  <dcterms:created xsi:type="dcterms:W3CDTF">2015-06-05T18:19:34Z</dcterms:created>
  <dcterms:modified xsi:type="dcterms:W3CDTF">2024-12-23T07:58:36Z</dcterms:modified>
</cp:coreProperties>
</file>