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liinap\Documents\VOLIKOGU 20.12\"/>
    </mc:Choice>
  </mc:AlternateContent>
  <xr:revisionPtr revIDLastSave="0" documentId="13_ncr:1_{52BACA05-C6F7-459F-9D01-C7FC9F978CA3}" xr6:coauthVersionLast="47" xr6:coauthVersionMax="47" xr10:uidLastSave="{00000000-0000-0000-0000-000000000000}"/>
  <bookViews>
    <workbookView xWindow="1725" yWindow="255" windowWidth="26535" windowHeight="14535" xr2:uid="{00000000-000D-0000-FFFF-FFFF00000000}"/>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G82" i="1" l="1"/>
  <c r="B5" i="1" s="1"/>
  <c r="L82" i="1" l="1"/>
</calcChain>
</file>

<file path=xl/sharedStrings.xml><?xml version="1.0" encoding="utf-8"?>
<sst xmlns="http://schemas.openxmlformats.org/spreadsheetml/2006/main" count="354" uniqueCount="163">
  <si>
    <t>VALGA VALLAVALITSUS HUVIHARIDUSE JA -TEGEVUSE KAVA</t>
  </si>
  <si>
    <t>Kava periood</t>
  </si>
  <si>
    <t>Võimaluste arv</t>
  </si>
  <si>
    <t>Huvihariduse ja -tegevuse toetuse prognoositav summa</t>
  </si>
  <si>
    <t>Eelmise perioodi toetuse jääk</t>
  </si>
  <si>
    <t>Kitsaskoha lahendus</t>
  </si>
  <si>
    <t>Sihtgrupp</t>
  </si>
  <si>
    <t>Prognoositav osalejate arv</t>
  </si>
  <si>
    <t>Tegevuse elluviimisega seotud tööjõukulud</t>
  </si>
  <si>
    <t>Tegevuse elluviimisega seotud transpordikulud</t>
  </si>
  <si>
    <t>Tegevuse elluviimisega seotud vahendite soetamise kulud</t>
  </si>
  <si>
    <t>Tegevuse elluviimisega seotud muud kulud</t>
  </si>
  <si>
    <t>Tegevuse elluviimiseks kuluv summa</t>
  </si>
  <si>
    <t>Tegevus</t>
  </si>
  <si>
    <t>Teenusepakkuja</t>
  </si>
  <si>
    <t>Eelarve</t>
  </si>
  <si>
    <t>Kitsaskoht</t>
  </si>
  <si>
    <t>KOKKU</t>
  </si>
  <si>
    <t>LISA</t>
  </si>
  <si>
    <t>Valga Vallavolikogu</t>
  </si>
  <si>
    <t>Pilliring</t>
  </si>
  <si>
    <t>Lüllemäe Kultuurimaja</t>
  </si>
  <si>
    <t>Loovusring</t>
  </si>
  <si>
    <t>Võimaluste vähesus või ühekülgsus piirkonnas</t>
  </si>
  <si>
    <t>(Õppe)vahendite puudumine</t>
  </si>
  <si>
    <t>Ükssarvikud /Uniqorn Squad</t>
  </si>
  <si>
    <t>Mäesuusatamine</t>
  </si>
  <si>
    <t>Robootika</t>
  </si>
  <si>
    <t>Võimlemine</t>
  </si>
  <si>
    <t>Liikumine</t>
  </si>
  <si>
    <t>Jalgpall</t>
  </si>
  <si>
    <t>English Book &amp; Film Club</t>
  </si>
  <si>
    <t>Meediaring</t>
  </si>
  <si>
    <t>Laskmine</t>
  </si>
  <si>
    <t>Lüllemäe Põhikool</t>
  </si>
  <si>
    <t>Piiratud ligipääs ning vahendite puudumine</t>
  </si>
  <si>
    <t>Tegevuste käigushoidmiseks puuduvate vahendite soetamine ja ringijuhendaja tasustamine.</t>
  </si>
  <si>
    <t>Tegevuste käigushoidmiseks puuduvate vahendite soetamine.</t>
  </si>
  <si>
    <t>Tegevuste käigushoidmiseks ringijuhendaja tasustamine.</t>
  </si>
  <si>
    <t>Piiratud ligipääs</t>
  </si>
  <si>
    <t>Piiratud ligipääs ja võimaluste vähesus või ühekülgsus piirkonnas</t>
  </si>
  <si>
    <t>Muusikaring</t>
  </si>
  <si>
    <t>Orienteerumisring</t>
  </si>
  <si>
    <t>POP-up ehk huviharidust ja elualasid ning võimalusi tutvustav tegevus</t>
  </si>
  <si>
    <t>Tsirguliina Kool</t>
  </si>
  <si>
    <t>Tsirguliina  noortel on mitmed erinevad huvid ning regulaarne ringitegevus ei sobi kõigile noortele. Lisaks sellele on noorte huvid pidevas muutumises. Pop-up huviringid/-tegevused annavad noortele võimaluse tutvuda täiendavate huvitegevuse võimalustega ja viia neid erinevate uute tegevuste juurde.</t>
  </si>
  <si>
    <t>Piiratud ligipääs ning võimaluste vähesus või ühekülgsus piirkonnas</t>
  </si>
  <si>
    <t>Tsirguliina orienteerumisringi tegevuse korraldamine. Orienteerumine motiveerib noori aktiivsemalt liikuma, ning propageerib tervislike eluviise.</t>
  </si>
  <si>
    <t>Pilliõppe korraldamine kohapeal Tsirguliina Koolis õppivatele noortele. Edukamad jätkavad hiljem õpet Valga Muusikakooli vanemates klassides.</t>
  </si>
  <si>
    <t>Kokandusring</t>
  </si>
  <si>
    <t>POP-up ehk huvitegevust ja elualasid ning võimalusi tutvustav tegevus</t>
  </si>
  <si>
    <t>Valga Avatud Noortekeskus</t>
  </si>
  <si>
    <t>Seiklus- ja spordiring - Valga piirkonnas</t>
  </si>
  <si>
    <t>Loovtegevused - Valga piirkonnas</t>
  </si>
  <si>
    <t>Kokandusring - Õru piirkonnas</t>
  </si>
  <si>
    <t>Näitering - Õru piirkonnas</t>
  </si>
  <si>
    <t>Muusikaring - Õru piirkonnas</t>
  </si>
  <si>
    <t>Seiklus- ja spordiring - Õru piirkonnas</t>
  </si>
  <si>
    <t>Loovusring - Õru piirkonnas</t>
  </si>
  <si>
    <t>Kokandusring - Taheva piirkonnas</t>
  </si>
  <si>
    <t>Seiklusring - Taheva piirkonnas</t>
  </si>
  <si>
    <t>Hoburing - Taheva piirkonnas</t>
  </si>
  <si>
    <t>Loovtegevused - Taheva piirkonnas</t>
  </si>
  <si>
    <t>Jalgpall - Taheva piirkonnas</t>
  </si>
  <si>
    <t>Loovtants - Taheva piirkonnas</t>
  </si>
  <si>
    <t>Mänguring - Taheva piirkonnas</t>
  </si>
  <si>
    <t>Unicorn-squad - Taheva piirkonnas</t>
  </si>
  <si>
    <t>Robootika - Taheva piirkonnas</t>
  </si>
  <si>
    <t>Spordiring - Taheva piirkonnas</t>
  </si>
  <si>
    <t>Mängu- ja nutiring - Tõlliste piirkonnas</t>
  </si>
  <si>
    <t>Kokandusring - Tõlliste piirkonnas</t>
  </si>
  <si>
    <t>Kokandusring - Karula piirkonnas</t>
  </si>
  <si>
    <t>Varasemalt on erinevad seikluslikud ja sportlikud tegevused olnud spetsiifiliste ringidena piiritletud. Leiame, et noorte vajadustest ja huvidest lähtuvalt on mõistlikum pakkuda mitmekülgseid tegevusi pisteliselt võttes aluseks seikluskasvatuse ja elamuspedagoogika suuna üldiselt - plaanime võimaldada noortele nii discgolfi-, airsofti, pallimänguringi jmt. Piloteerime suunapõhist lähenemist aastal 2024 kahes piirkonnas, millest üks on linna- ja teine maapiirkond.</t>
  </si>
  <si>
    <t>Varasemalt on erinevat loovtegevused olnud spetsiifiliste ringidena piiriteud. Leiame, et noorte vajadustest ja huvidest lähtuvalt on mõistlikum pakkuda võimalust mitmekülgseks ja vahelduvaks loovaks tegevuseks. Plaanime pakkuda noorte näiteks fotoringi, (folk-)bändiringi, käsitöö- ja kunstitegevus. Piloteerime suunapõhist lähenemist aastal 2024 kahes piirkonnas, millest üks on linna- ja teine maapiirkond.</t>
  </si>
  <si>
    <t>Tagamaks väheneva elanikkonnaga piirkonnas noortele jätkuvalt kvaliteetne ja mitmekülgne huvitegevus, tasandamaks nende võimalus teiste eakaaslastega võrdväärseks arenguks mitmekülgseks ja aktiivseks indiviidiks ning kodanikuks. Seetõttu on oluline jätkata juba toimivate ja ennast tõestanud formaatidega.</t>
  </si>
  <si>
    <t>Hoburing on unikaalne võimalus maapiirkonna noortel tegeleda spordialaga, mis on piiratud võimalustega noortele tihti kättesaamatu. Leiame, et selle jätkumine on oluline noortele, kes juba tegelevad huviringiga, kui uutele huvilistele.</t>
  </si>
  <si>
    <t>Unicorn Squad on liikumine, mis pakub tehnoloogiaõppe kursust tüdrukutele. Eesmärk on äratada ja kasvatada tehnikaalast huvi tüdrukute seas läbi praktiliste ülesannete.</t>
  </si>
  <si>
    <t>Robootikaring pakub tehnoloogiahuvilistele noortele võimalust omandada seonduvaid pädevusi ning kasvatada nende huvi valdkondlike võimaluste ja tegevuste osas.</t>
  </si>
  <si>
    <t>Mängu- ja nutiring seob laua-, rolli- ja kaardimängud nutivahendite, videomängude ja nutikate lahendustega, pakkudes noortele võimaluse erinevate pädevuste ja spetsiifiliste oskuste arendamiseks mitmekülgsete vahendite ja kohandatud lahendustega. Sh juhendaja toel enda arengu eesmärgistamine ja õpivõimaluste kaardistamine.</t>
  </si>
  <si>
    <t>Pop-up on mõeldud mitmekülgsete huvitegevuste ja kogemusõppe pakkumiseks. Aastal 2024 piloteerime kahte suunapõhist lähenemist, näeme pop-up ringis võimalust pigem ühekordseteks või lühiajalisteks "huvitekitajate" pakkumiseks ning pigem ülevallaliselt, millega hinnata lisaks olemasolevale ka edaspidiseid huviringide vajadusi ja võimalusi.</t>
  </si>
  <si>
    <t>Varasemalt on erinevat loovtegevused olnud spetsiifiliste ringidena piiritletud. Leiame, et noorte vajadustest ja huvidest lähtuvalt on mõistlikum pakkuda võimalust mitmekülgseks ja vahelduvaks loovaks tegevuseks. Plaanime pakkuda noortele näiteks fotoringi, (folk-)bändiringi, käsitöö- ja kunstitegevus. Piloteerime suunapõhist lähenemist aastal 2024 kahes piirkonnas, millest üks on linna- ja teine maapiirkond.</t>
  </si>
  <si>
    <t>Kokandusring on oluline toiduvalmistamise ja toiduhügieeniga seonduvate pädevuste omandamiseks. Juhendatud toiduvalmistamisega omandavad noored olulised oskused iseseisvaks eluks ja argipäevaks.</t>
  </si>
  <si>
    <t>Loovkirjutamine</t>
  </si>
  <si>
    <t>Keskkonnateadlik meisterdamine</t>
  </si>
  <si>
    <t>Valga Keskraamatukogu</t>
  </si>
  <si>
    <t>Loovkirjutamine aitab saada üle kirjutamise hirmust ning arendab sõnalist väljendusoskust. See annab võimaluse end väljendada - mõtlemata grammatikareeglitele ja õigekirjale. Oleme märganud, et inimestel on hirm kirjutada, sest kardetakse eksida keele reeglite vastu. Antud ringitegevusega soovime noorte hulgas toetada julgust end kirjalikult väljendada.</t>
  </si>
  <si>
    <t>Huviringis hoiame keskkonnateadlikku fooni kasutades ja tutvustades võimalikult naturaalseid materjale, intrigeerides juurde inspiratsiooni raamatutest ning samas hoides praktilist fooni, et kõik, mis valmib kannab ka praktilist kasutamist võimaldavat väärtust.</t>
  </si>
  <si>
    <t>Neiduderühm Piiripealsed</t>
  </si>
  <si>
    <t>Valga Kultuuri- ja Huvialakeskus</t>
  </si>
  <si>
    <t>Võistlustants</t>
  </si>
  <si>
    <t>Lauluring</t>
  </si>
  <si>
    <t>Max-Mary tantsuringid, Kerli tantsuringid, nukkude valmistamine, keraamikaring, kunstiringide, Stuudio Anne</t>
  </si>
  <si>
    <t>Piiratud ligipääs ja vahendite puudumine</t>
  </si>
  <si>
    <t>Käivitunud ringi edasine tööshoidmine, kohapeal puudub alternatiiv.</t>
  </si>
  <si>
    <t>Tegemist on ainsa võistlustantsu ringiga Valga vallas. Huviringi tegevuse toimimiseks vahendite soetamine.</t>
  </si>
  <si>
    <t>Huviringide tegevuse toimimiseks vahendite soetamine, eesmärgiga pakkuda noortele paremaid võimalusi ja tutvustada uusi lahendusi.</t>
  </si>
  <si>
    <t>Kerli tantsuring Tsirguliinas</t>
  </si>
  <si>
    <t>Väikesed muuseumisõbrad</t>
  </si>
  <si>
    <t>Valga Muuseum</t>
  </si>
  <si>
    <t>Huviringi tegevuse toimimiseks vahendite soetamine, eesmärgiga pakkuda noortele paremaid võimalusi.</t>
  </si>
  <si>
    <t>Käivitunud ringi edasine tööshoidmine.</t>
  </si>
  <si>
    <t>Rütmimuusikaõppe arendamine</t>
  </si>
  <si>
    <t>Pärimusmuusikaõppe arendamine</t>
  </si>
  <si>
    <t>Muusikatehnoloogiaõppe arendus</t>
  </si>
  <si>
    <t>Orkestriliikumise arendamine</t>
  </si>
  <si>
    <t>Lüllemäe õppegrupp</t>
  </si>
  <si>
    <t>Hargla õppegrupp</t>
  </si>
  <si>
    <t>Tsirguliina õppegrupp</t>
  </si>
  <si>
    <t>Valga Muusikakool</t>
  </si>
  <si>
    <t>Muusikaõpe viiakse noorte kodukohtadele lähemale.</t>
  </si>
  <si>
    <t>Instrumentaariumi ja helitehnika täiendamine ning kaasajastamine.</t>
  </si>
  <si>
    <t>Instrumentaariumi ja helitehnika täiendamine ning kaasajastamine. Ringijuhendaja tasustamine.</t>
  </si>
  <si>
    <t>Liikumismängudering</t>
  </si>
  <si>
    <t>Joonistusring</t>
  </si>
  <si>
    <t>Näputööring</t>
  </si>
  <si>
    <t>Muusikariistade ring</t>
  </si>
  <si>
    <t>Liikumis- ja tantsuteraapiaring</t>
  </si>
  <si>
    <t>Valga Priimetsa Kool</t>
  </si>
  <si>
    <t>Tansturühm Pääsusilmad</t>
  </si>
  <si>
    <t>Segarühm Sikutajad</t>
  </si>
  <si>
    <t>Liikumisring</t>
  </si>
  <si>
    <t>Lee tantsuring</t>
  </si>
  <si>
    <t>Kunstiring</t>
  </si>
  <si>
    <t>Valga Põhikool</t>
  </si>
  <si>
    <t>Huviringi tegevuse toimimiseks vahendite soetamine, eesmärgiga pakkuda noortele paremaid võimalusi ja tutvustada uusi lahendusi.</t>
  </si>
  <si>
    <t>Valga Vallavalitsus</t>
  </si>
  <si>
    <t>Toetust antakse huvihariduses ja huvitegevuses osalemisega seotud kulude osaliseks katmiseks.</t>
  </si>
  <si>
    <t>Transpordikorraldus ja -võimalused ei taga alati huvitatud noortele võimalust huvihariduses ja -tegevuses osalemiseks. Perede piiratud rahalised võimalused takistavad noortel huvipakkuvatest tegevustest osa võtta. Toetust antakse huvihariduses ja huvitegevuses osalemiseks.</t>
  </si>
  <si>
    <t>Koolituskulud</t>
  </si>
  <si>
    <t>Huvitegevuse toetusfond</t>
  </si>
  <si>
    <t>(Õppe)vahendite puudumine, piiratud ligipääs, võimaluste vähesus või ühekülgsus piirkonnas.</t>
  </si>
  <si>
    <t>Valga vallas on huvihariduse ja huvitegevuse pakkujaid, kelleni kava koostamise juures ei ole jõutud. Piirkonnas on mittetulundusühendusi ja allasutusi, kellel on võimekus pakkuda kvaliteetset huviharidust/huvitegevust, mis noortele huvi pakub. Toetusfondi abil püütakse jõuda võimalikult paljude huvigruppideni, et tagada noortele soovitud võimalusi.</t>
  </si>
  <si>
    <t>Huvihariduse ja huvitegevuse kava eesmärgid on:</t>
  </si>
  <si>
    <t>Juhendajate valmisolek tõhustatud ja erituge vajavate noorte kaasamiseks huviharidusse ja huvitegevusse.</t>
  </si>
  <si>
    <t>Valga vallas on mittetulundusühendusi ja allasutusi, kellel on võimekus pakkuda kvaliteetset huviharidust/huvitegevust, mis noortele huvi pakub. Koolituskulude abil püüame jõuda võimalikult paljude huvihariduse ja huvitegevuse juhendajateni, pakkudes neile kvaliteetseid koolitusi, et tagada juhendajate valmisolek tõhustatud ja erituge vajavate noorte kaasamiseks huviharidusse ja huvitegevusse..</t>
  </si>
  <si>
    <t>Tagame väheneva elanikkonnaga piirkonnas noortele kvaliteetse ja mitmekülgse huvitegevuse, tasandamaks nende võimalusi teiste eakaaslastega võrdväärseks.</t>
  </si>
  <si>
    <t xml:space="preserve">1. Huvihariduses ja huvitegevuses on loodud osalusvõimalused rahvastikuregistri andmetel Valga vallas elavatele, samuti Valga vallas õppivatele 7–19-aastastele lastele ja noortele. </t>
  </si>
  <si>
    <t xml:space="preserve">3. Huvihariduse õpetajate ja huviringide juhendajate valmisolek on suurenenud kaasamaks tõhustatud ja erituge vajavaid noori huviharidusse ja huvitegevusse. </t>
  </si>
  <si>
    <t>2. Noortele on tagatud jätkuvad osalusvõimalused olenemata nende sotsiaal-majanduslikust olukorrast, füüsilistest- või psüühhilistest erivajadustest ning regionaalsest paiknemisest.</t>
  </si>
  <si>
    <t>Noorte arv vanus 7–19</t>
  </si>
  <si>
    <t>Unikaalsete noorte arv (7–19), kes juba osalevad huvihariduses ja -tegevuses (eelneva aasta 1. oktoobri seisuga)</t>
  </si>
  <si>
    <t>7–17</t>
  </si>
  <si>
    <t>8–14</t>
  </si>
  <si>
    <t>7–12</t>
  </si>
  <si>
    <t>7–16</t>
  </si>
  <si>
    <t>7–15</t>
  </si>
  <si>
    <t>7–19</t>
  </si>
  <si>
    <t>7–11</t>
  </si>
  <si>
    <t>10–18</t>
  </si>
  <si>
    <t>12–17</t>
  </si>
  <si>
    <t>10–16</t>
  </si>
  <si>
    <t>11–15</t>
  </si>
  <si>
    <t>8–9</t>
  </si>
  <si>
    <t>7–10</t>
  </si>
  <si>
    <t>8–10</t>
  </si>
  <si>
    <t>10–11</t>
  </si>
  <si>
    <t>12–15</t>
  </si>
  <si>
    <t>10–14</t>
  </si>
  <si>
    <t>9–15</t>
  </si>
  <si>
    <t>7–14</t>
  </si>
  <si>
    <t>7–13</t>
  </si>
  <si>
    <t>20.12.2023 otsusele nr 91</t>
  </si>
  <si>
    <t>01.01.2024–31.12.2024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</si>
</sst>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Arial"/>
      <family val="2"/>
      <charset val="186"/>
    </font>
    <font>
      <sz val="11"/>
      <color theme="1"/>
      <name val="Arial"/>
      <family val="2"/>
    </font>
    <font>
      <sz val="12"/>
      <color rgb="FF000000"/>
      <name val="Times New Roman"/>
      <family val="1"/>
      <charset val="186"/>
    </font>
    <font>
      <b/>
      <sz val="12"/>
      <name val="Times New Roman"/>
      <family val="1"/>
      <charset val="186"/>
    </font>
    <font>
      <sz val="11"/>
      <color indexed="8"/>
      <name val="Calibri"/>
      <family val="2"/>
      <charset val="186"/>
    </font>
    <font>
      <sz val="12"/>
      <color indexed="8"/>
      <name val="Times New Roman"/>
      <family val="1"/>
      <charset val="186"/>
    </font>
    <font>
      <sz val="10"/>
      <color rgb="FF333333"/>
      <name val="Arial"/>
      <family val="2"/>
      <charset val="186"/>
    </font>
    <font>
      <sz val="12"/>
      <color rgb="FF333333"/>
      <name val="Times New Roman"/>
      <family val="1"/>
      <charset val="186"/>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s>
  <cellStyleXfs count="7">
    <xf numFmtId="0" fontId="0" fillId="0" borderId="0"/>
    <xf numFmtId="0" fontId="2" fillId="0" borderId="0"/>
    <xf numFmtId="0" fontId="5" fillId="0" borderId="0"/>
    <xf numFmtId="0" fontId="6" fillId="0" borderId="0"/>
    <xf numFmtId="0" fontId="1" fillId="0" borderId="0"/>
    <xf numFmtId="0" fontId="9" fillId="0" borderId="0" applyNumberFormat="0" applyFill="0" applyBorder="0" applyProtection="0"/>
    <xf numFmtId="0" fontId="5" fillId="0" borderId="0"/>
  </cellStyleXfs>
  <cellXfs count="63">
    <xf numFmtId="0" fontId="0" fillId="0" borderId="0" xfId="0"/>
    <xf numFmtId="0" fontId="3" fillId="0" borderId="0" xfId="0" applyFont="1"/>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wrapText="1"/>
    </xf>
    <xf numFmtId="3" fontId="3" fillId="0" borderId="1" xfId="0" applyNumberFormat="1" applyFont="1" applyBorder="1"/>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7" fillId="0" borderId="7" xfId="3" applyFont="1" applyBorder="1" applyAlignment="1">
      <alignmen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horizontal="right"/>
    </xf>
    <xf numFmtId="0" fontId="7" fillId="0" borderId="7" xfId="2" applyFont="1" applyBorder="1" applyAlignment="1">
      <alignment horizontal="right" vertical="center" wrapText="1"/>
    </xf>
    <xf numFmtId="0" fontId="7" fillId="0" borderId="7" xfId="3" applyFont="1" applyBorder="1" applyAlignment="1">
      <alignment horizontal="right" vertical="center" wrapText="1"/>
    </xf>
    <xf numFmtId="0" fontId="4" fillId="0" borderId="1" xfId="0" applyFont="1" applyBorder="1" applyAlignment="1">
      <alignment horizontal="right"/>
    </xf>
    <xf numFmtId="0" fontId="4" fillId="0" borderId="1" xfId="0" applyFont="1" applyBorder="1"/>
    <xf numFmtId="0" fontId="3" fillId="0" borderId="1" xfId="0" applyFont="1" applyBorder="1" applyAlignment="1">
      <alignment horizontal="right"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xf>
    <xf numFmtId="0" fontId="3" fillId="0" borderId="1" xfId="1" applyFont="1" applyBorder="1" applyAlignment="1">
      <alignment horizontal="center" vertical="center"/>
    </xf>
    <xf numFmtId="49" fontId="3" fillId="0" borderId="1" xfId="1" applyNumberFormat="1" applyFont="1" applyBorder="1" applyAlignment="1">
      <alignment horizontal="center" vertical="center" wrapText="1"/>
    </xf>
    <xf numFmtId="0" fontId="7" fillId="0" borderId="1" xfId="0" applyFont="1" applyBorder="1" applyAlignment="1">
      <alignment vertical="center"/>
    </xf>
    <xf numFmtId="0" fontId="3"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12" xfId="2" applyFont="1" applyBorder="1" applyAlignment="1">
      <alignment horizontal="right" vertical="center" wrapText="1"/>
    </xf>
    <xf numFmtId="0" fontId="3" fillId="0" borderId="4" xfId="0" applyFont="1" applyBorder="1" applyAlignment="1">
      <alignment horizontal="right" vertical="center"/>
    </xf>
    <xf numFmtId="0" fontId="7" fillId="2" borderId="12" xfId="3" applyFont="1" applyFill="1" applyBorder="1" applyAlignment="1">
      <alignment horizontal="right" vertical="center" wrapText="1"/>
    </xf>
    <xf numFmtId="0" fontId="3" fillId="0" borderId="3" xfId="0" applyFont="1" applyBorder="1" applyAlignment="1">
      <alignment horizontal="right"/>
    </xf>
    <xf numFmtId="0" fontId="3" fillId="0" borderId="3" xfId="0" applyFont="1" applyBorder="1" applyAlignment="1">
      <alignment horizontal="right" vertical="center"/>
    </xf>
    <xf numFmtId="0" fontId="3" fillId="0" borderId="3" xfId="0" applyFont="1" applyBorder="1" applyAlignment="1">
      <alignment horizontal="right" vertical="center" wrapText="1"/>
    </xf>
    <xf numFmtId="0" fontId="4" fillId="0" borderId="13" xfId="0" applyFont="1" applyBorder="1"/>
    <xf numFmtId="0" fontId="4" fillId="0" borderId="14" xfId="0" applyFont="1" applyBorder="1"/>
    <xf numFmtId="0" fontId="4" fillId="0" borderId="15" xfId="0" applyFont="1" applyBorder="1"/>
    <xf numFmtId="0" fontId="4" fillId="0" borderId="8" xfId="0" applyFont="1" applyBorder="1" applyAlignment="1">
      <alignment horizontal="center" vertical="center"/>
    </xf>
    <xf numFmtId="0" fontId="3" fillId="0" borderId="5" xfId="0" applyFont="1" applyBorder="1" applyAlignment="1">
      <alignment horizontal="right" vertical="center"/>
    </xf>
    <xf numFmtId="0" fontId="3" fillId="0" borderId="9" xfId="0" applyFont="1" applyBorder="1" applyAlignment="1">
      <alignment horizontal="center" vertical="center"/>
    </xf>
    <xf numFmtId="0" fontId="10" fillId="0" borderId="16" xfId="5" applyNumberFormat="1" applyFont="1" applyBorder="1" applyAlignment="1">
      <alignment horizontal="center" vertical="center"/>
    </xf>
    <xf numFmtId="49" fontId="10" fillId="0" borderId="16" xfId="5" applyNumberFormat="1" applyFont="1" applyBorder="1" applyAlignment="1">
      <alignment vertical="center"/>
    </xf>
    <xf numFmtId="0" fontId="3" fillId="0" borderId="3" xfId="0" applyFont="1" applyBorder="1" applyAlignment="1">
      <alignment vertical="center"/>
    </xf>
    <xf numFmtId="0" fontId="3" fillId="0" borderId="6" xfId="0" applyFont="1" applyBorder="1" applyAlignment="1">
      <alignment horizontal="right" vertical="center"/>
    </xf>
    <xf numFmtId="0" fontId="10" fillId="0" borderId="17" xfId="5" applyNumberFormat="1" applyFont="1" applyBorder="1" applyAlignment="1">
      <alignment horizontal="right" vertical="center"/>
    </xf>
    <xf numFmtId="0" fontId="10" fillId="0" borderId="17" xfId="5" applyFont="1" applyBorder="1" applyAlignment="1">
      <alignment horizontal="right" vertical="center"/>
    </xf>
    <xf numFmtId="0" fontId="10" fillId="0" borderId="16" xfId="5" applyNumberFormat="1" applyFont="1" applyBorder="1" applyAlignment="1">
      <alignment horizontal="right" vertical="center"/>
    </xf>
    <xf numFmtId="0" fontId="7" fillId="0" borderId="12" xfId="6" applyFont="1" applyBorder="1" applyAlignment="1">
      <alignment horizontal="right" vertical="center" wrapText="1"/>
    </xf>
    <xf numFmtId="0" fontId="3" fillId="0" borderId="0" xfId="0" applyFont="1" applyAlignment="1">
      <alignment horizontal="right" vertical="center"/>
    </xf>
    <xf numFmtId="0" fontId="7" fillId="0" borderId="1" xfId="4" applyFont="1" applyBorder="1" applyAlignment="1">
      <alignment vertical="center"/>
    </xf>
    <xf numFmtId="0" fontId="7" fillId="0" borderId="1" xfId="4" applyFont="1" applyBorder="1" applyAlignment="1">
      <alignment wrapText="1"/>
    </xf>
    <xf numFmtId="0" fontId="7" fillId="0" borderId="1" xfId="4" applyFont="1" applyBorder="1" applyAlignment="1">
      <alignment vertical="center" wrapText="1"/>
    </xf>
    <xf numFmtId="0" fontId="11" fillId="0" borderId="0" xfId="0" applyFont="1"/>
    <xf numFmtId="0" fontId="12" fillId="0" borderId="1" xfId="0" applyFont="1" applyBorder="1" applyAlignment="1">
      <alignment horizontal="left" vertical="top" wrapText="1"/>
    </xf>
    <xf numFmtId="0" fontId="4" fillId="0" borderId="1" xfId="0" applyFont="1" applyBorder="1" applyAlignment="1">
      <alignment horizontal="left"/>
    </xf>
    <xf numFmtId="0" fontId="4" fillId="0" borderId="1" xfId="0" applyFont="1" applyBorder="1" applyAlignment="1">
      <alignment horizontal="center" vertical="center" wrapText="1"/>
    </xf>
    <xf numFmtId="0" fontId="4" fillId="0" borderId="10" xfId="0" applyFont="1" applyBorder="1" applyAlignment="1">
      <alignment horizontal="center"/>
    </xf>
    <xf numFmtId="0" fontId="4" fillId="0" borderId="2" xfId="0" applyFont="1" applyBorder="1" applyAlignment="1">
      <alignment horizontal="center"/>
    </xf>
    <xf numFmtId="0" fontId="4" fillId="0" borderId="11" xfId="0" applyFont="1" applyBorder="1" applyAlignment="1">
      <alignment horizont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left"/>
    </xf>
    <xf numFmtId="0" fontId="12" fillId="0" borderId="1" xfId="0" applyFont="1" applyBorder="1" applyAlignment="1">
      <alignment horizontal="left" vertical="center" wrapText="1"/>
    </xf>
  </cellXfs>
  <cellStyles count="7">
    <cellStyle name="Normaallaad" xfId="0" builtinId="0"/>
    <cellStyle name="Normaallaad 2" xfId="2" xr:uid="{734ACA90-083C-4DFF-9F85-03CCC106AC3A}"/>
    <cellStyle name="Normaallaad 2 2" xfId="6" xr:uid="{0F8C3AAD-B3BC-44AF-8DDC-1547A848FBD6}"/>
    <cellStyle name="Normaallaad 3" xfId="3" xr:uid="{FCA6A9F5-4257-42D8-A4DD-B3B10F8F4CBF}"/>
    <cellStyle name="Normaallaad 4" xfId="1" xr:uid="{33155C9A-9FAA-4D78-9C10-25401ADA325E}"/>
    <cellStyle name="Normaallaad 5" xfId="4" xr:uid="{C2165D22-94E7-4DEA-A856-A4064BD309D5}"/>
    <cellStyle name="Normaallaad 6" xfId="5" xr:uid="{3614FD13-A63F-4FB1-8D2E-678713CAE0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2"/>
  <sheetViews>
    <sheetView tabSelected="1" zoomScaleNormal="100" workbookViewId="0">
      <selection activeCell="C4" sqref="C4"/>
    </sheetView>
  </sheetViews>
  <sheetFormatPr defaultColWidth="9.140625" defaultRowHeight="15.75" x14ac:dyDescent="0.25"/>
  <cols>
    <col min="1" max="1" width="35.5703125" style="1" customWidth="1"/>
    <col min="2" max="2" width="32.85546875" style="1" customWidth="1"/>
    <col min="3" max="3" width="27.85546875" style="1" customWidth="1"/>
    <col min="4" max="4" width="55.5703125" style="1" customWidth="1"/>
    <col min="5" max="5" width="10.5703125" style="1" customWidth="1"/>
    <col min="6" max="6" width="13.42578125" style="1" customWidth="1"/>
    <col min="7" max="7" width="11.5703125" style="1" customWidth="1"/>
    <col min="8" max="8" width="13.7109375" style="1" customWidth="1"/>
    <col min="9" max="9" width="13.140625" style="1" customWidth="1"/>
    <col min="10" max="10" width="13.5703125" style="1" customWidth="1"/>
    <col min="11" max="11" width="13.140625" style="1" customWidth="1"/>
    <col min="12" max="12" width="14.42578125" style="1" customWidth="1"/>
    <col min="13" max="16384" width="9.140625" style="1"/>
  </cols>
  <sheetData>
    <row r="1" spans="1:12" x14ac:dyDescent="0.25">
      <c r="A1" s="54" t="s">
        <v>0</v>
      </c>
      <c r="B1" s="54"/>
      <c r="H1" s="61" t="s">
        <v>18</v>
      </c>
      <c r="I1" s="61"/>
      <c r="J1" s="61"/>
    </row>
    <row r="2" spans="1:12" x14ac:dyDescent="0.25">
      <c r="A2" s="2" t="s">
        <v>1</v>
      </c>
      <c r="B2" s="3" t="s">
        <v>162</v>
      </c>
      <c r="H2" s="61" t="s">
        <v>19</v>
      </c>
      <c r="I2" s="61"/>
      <c r="J2" s="61"/>
    </row>
    <row r="3" spans="1:12" x14ac:dyDescent="0.25">
      <c r="A3" s="2" t="s">
        <v>139</v>
      </c>
      <c r="B3" s="2">
        <v>2133</v>
      </c>
      <c r="H3" s="61" t="s">
        <v>161</v>
      </c>
      <c r="I3" s="61"/>
      <c r="J3" s="61"/>
    </row>
    <row r="4" spans="1:12" ht="45" customHeight="1" x14ac:dyDescent="0.25">
      <c r="A4" s="4" t="s">
        <v>140</v>
      </c>
      <c r="B4" s="2">
        <v>1186</v>
      </c>
    </row>
    <row r="5" spans="1:12" x14ac:dyDescent="0.25">
      <c r="A5" s="2" t="s">
        <v>2</v>
      </c>
      <c r="B5" s="2">
        <f>SUM(G82)</f>
        <v>94</v>
      </c>
    </row>
    <row r="6" spans="1:12" ht="30" customHeight="1" x14ac:dyDescent="0.25">
      <c r="A6" s="4" t="s">
        <v>3</v>
      </c>
      <c r="B6" s="5">
        <v>202000</v>
      </c>
    </row>
    <row r="7" spans="1:12" x14ac:dyDescent="0.25">
      <c r="A7" s="2" t="s">
        <v>4</v>
      </c>
      <c r="B7" s="2"/>
    </row>
    <row r="9" spans="1:12" x14ac:dyDescent="0.25">
      <c r="A9" s="54" t="s">
        <v>132</v>
      </c>
      <c r="B9" s="54"/>
      <c r="C9" s="54"/>
    </row>
    <row r="10" spans="1:12" ht="39.950000000000003" customHeight="1" x14ac:dyDescent="0.25">
      <c r="A10" s="62" t="s">
        <v>136</v>
      </c>
      <c r="B10" s="62"/>
      <c r="C10" s="62"/>
    </row>
    <row r="11" spans="1:12" ht="39.950000000000003" customHeight="1" x14ac:dyDescent="0.25">
      <c r="A11" s="53" t="s">
        <v>138</v>
      </c>
      <c r="B11" s="53"/>
      <c r="C11" s="53"/>
    </row>
    <row r="12" spans="1:12" ht="39.950000000000003" customHeight="1" x14ac:dyDescent="0.25">
      <c r="A12" s="53" t="s">
        <v>137</v>
      </c>
      <c r="B12" s="53"/>
      <c r="C12" s="53"/>
    </row>
    <row r="13" spans="1:12" x14ac:dyDescent="0.25">
      <c r="A13" s="52"/>
    </row>
    <row r="14" spans="1:12" ht="16.5" thickBot="1" x14ac:dyDescent="0.3">
      <c r="A14" s="52"/>
    </row>
    <row r="15" spans="1:12" ht="15" customHeight="1" x14ac:dyDescent="0.25">
      <c r="A15" s="55" t="s">
        <v>14</v>
      </c>
      <c r="B15" s="55" t="s">
        <v>13</v>
      </c>
      <c r="C15" s="55" t="s">
        <v>16</v>
      </c>
      <c r="D15" s="55" t="s">
        <v>5</v>
      </c>
      <c r="E15" s="60" t="s">
        <v>6</v>
      </c>
      <c r="F15" s="60" t="s">
        <v>7</v>
      </c>
      <c r="G15" s="59" t="s">
        <v>2</v>
      </c>
      <c r="H15" s="56" t="s">
        <v>15</v>
      </c>
      <c r="I15" s="57"/>
      <c r="J15" s="57"/>
      <c r="K15" s="57"/>
      <c r="L15" s="58"/>
    </row>
    <row r="16" spans="1:12" ht="94.5" x14ac:dyDescent="0.25">
      <c r="A16" s="55"/>
      <c r="B16" s="55"/>
      <c r="C16" s="55"/>
      <c r="D16" s="55"/>
      <c r="E16" s="60"/>
      <c r="F16" s="60"/>
      <c r="G16" s="59"/>
      <c r="H16" s="26" t="s">
        <v>8</v>
      </c>
      <c r="I16" s="6" t="s">
        <v>9</v>
      </c>
      <c r="J16" s="6" t="s">
        <v>10</v>
      </c>
      <c r="K16" s="6" t="s">
        <v>11</v>
      </c>
      <c r="L16" s="27" t="s">
        <v>12</v>
      </c>
    </row>
    <row r="17" spans="1:12" ht="31.5" x14ac:dyDescent="0.25">
      <c r="A17" s="8" t="s">
        <v>21</v>
      </c>
      <c r="B17" s="8" t="s">
        <v>22</v>
      </c>
      <c r="C17" s="8" t="s">
        <v>24</v>
      </c>
      <c r="D17" s="7" t="s">
        <v>99</v>
      </c>
      <c r="E17" s="21" t="s">
        <v>141</v>
      </c>
      <c r="F17" s="22">
        <v>18</v>
      </c>
      <c r="G17" s="25">
        <v>1</v>
      </c>
      <c r="H17" s="28"/>
      <c r="I17" s="12"/>
      <c r="J17" s="12">
        <v>4000</v>
      </c>
      <c r="K17" s="12"/>
      <c r="L17" s="29">
        <f t="shared" ref="L17:L81" si="0">SUM(H17:K17)</f>
        <v>4000</v>
      </c>
    </row>
    <row r="18" spans="1:12" ht="31.5" x14ac:dyDescent="0.25">
      <c r="A18" s="8" t="s">
        <v>21</v>
      </c>
      <c r="B18" s="8" t="s">
        <v>20</v>
      </c>
      <c r="C18" s="8" t="s">
        <v>24</v>
      </c>
      <c r="D18" s="7" t="s">
        <v>99</v>
      </c>
      <c r="E18" s="21" t="s">
        <v>142</v>
      </c>
      <c r="F18" s="22">
        <v>6</v>
      </c>
      <c r="G18" s="25">
        <v>1</v>
      </c>
      <c r="H18" s="28"/>
      <c r="I18" s="12"/>
      <c r="J18" s="14">
        <v>2500</v>
      </c>
      <c r="K18" s="12"/>
      <c r="L18" s="29">
        <f t="shared" si="0"/>
        <v>2500</v>
      </c>
    </row>
    <row r="19" spans="1:12" ht="47.25" x14ac:dyDescent="0.25">
      <c r="A19" s="8" t="s">
        <v>34</v>
      </c>
      <c r="B19" s="41" t="s">
        <v>25</v>
      </c>
      <c r="C19" s="11" t="s">
        <v>40</v>
      </c>
      <c r="D19" s="7" t="s">
        <v>93</v>
      </c>
      <c r="E19" s="21" t="s">
        <v>143</v>
      </c>
      <c r="F19" s="40">
        <v>12</v>
      </c>
      <c r="G19" s="25">
        <v>1</v>
      </c>
      <c r="H19" s="44">
        <v>1100</v>
      </c>
      <c r="I19" s="15"/>
      <c r="J19" s="15"/>
      <c r="K19" s="12"/>
      <c r="L19" s="29">
        <f t="shared" si="0"/>
        <v>1100</v>
      </c>
    </row>
    <row r="20" spans="1:12" ht="31.5" x14ac:dyDescent="0.25">
      <c r="A20" s="8" t="s">
        <v>34</v>
      </c>
      <c r="B20" s="41" t="s">
        <v>26</v>
      </c>
      <c r="C20" s="11" t="s">
        <v>35</v>
      </c>
      <c r="D20" s="7" t="s">
        <v>36</v>
      </c>
      <c r="E20" s="21" t="s">
        <v>144</v>
      </c>
      <c r="F20" s="40">
        <v>18</v>
      </c>
      <c r="G20" s="25">
        <v>1</v>
      </c>
      <c r="H20" s="45"/>
      <c r="I20" s="46"/>
      <c r="J20" s="46">
        <v>1000</v>
      </c>
      <c r="K20" s="12">
        <v>600</v>
      </c>
      <c r="L20" s="29">
        <f t="shared" si="0"/>
        <v>1600</v>
      </c>
    </row>
    <row r="21" spans="1:12" ht="20.100000000000001" customHeight="1" x14ac:dyDescent="0.25">
      <c r="A21" s="8" t="s">
        <v>34</v>
      </c>
      <c r="B21" s="41" t="s">
        <v>27</v>
      </c>
      <c r="C21" s="11" t="s">
        <v>24</v>
      </c>
      <c r="D21" s="7" t="s">
        <v>37</v>
      </c>
      <c r="E21" s="21" t="s">
        <v>144</v>
      </c>
      <c r="F21" s="40">
        <v>10</v>
      </c>
      <c r="G21" s="25">
        <v>2</v>
      </c>
      <c r="H21" s="45"/>
      <c r="I21" s="46"/>
      <c r="J21" s="46">
        <v>600</v>
      </c>
      <c r="K21" s="12"/>
      <c r="L21" s="29">
        <f t="shared" si="0"/>
        <v>600</v>
      </c>
    </row>
    <row r="22" spans="1:12" ht="47.25" x14ac:dyDescent="0.25">
      <c r="A22" s="8" t="s">
        <v>34</v>
      </c>
      <c r="B22" s="41" t="s">
        <v>28</v>
      </c>
      <c r="C22" s="11" t="s">
        <v>40</v>
      </c>
      <c r="D22" s="7" t="s">
        <v>38</v>
      </c>
      <c r="E22" s="21" t="s">
        <v>144</v>
      </c>
      <c r="F22" s="40">
        <v>10</v>
      </c>
      <c r="G22" s="25">
        <v>1</v>
      </c>
      <c r="H22" s="44">
        <v>550</v>
      </c>
      <c r="I22" s="12"/>
      <c r="J22" s="15"/>
      <c r="K22" s="12"/>
      <c r="L22" s="29">
        <f t="shared" si="0"/>
        <v>550</v>
      </c>
    </row>
    <row r="23" spans="1:12" ht="31.5" x14ac:dyDescent="0.25">
      <c r="A23" s="8" t="s">
        <v>34</v>
      </c>
      <c r="B23" s="41" t="s">
        <v>29</v>
      </c>
      <c r="C23" s="11" t="s">
        <v>35</v>
      </c>
      <c r="D23" s="7" t="s">
        <v>36</v>
      </c>
      <c r="E23" s="21" t="s">
        <v>143</v>
      </c>
      <c r="F23" s="40">
        <v>20</v>
      </c>
      <c r="G23" s="25">
        <v>2</v>
      </c>
      <c r="H23" s="44">
        <v>550</v>
      </c>
      <c r="I23" s="12"/>
      <c r="J23" s="46">
        <v>50</v>
      </c>
      <c r="K23" s="12"/>
      <c r="L23" s="29">
        <f t="shared" si="0"/>
        <v>600</v>
      </c>
    </row>
    <row r="24" spans="1:12" ht="31.5" x14ac:dyDescent="0.25">
      <c r="A24" s="8" t="s">
        <v>34</v>
      </c>
      <c r="B24" s="41" t="s">
        <v>30</v>
      </c>
      <c r="C24" s="11" t="s">
        <v>35</v>
      </c>
      <c r="D24" s="7" t="s">
        <v>36</v>
      </c>
      <c r="E24" s="21" t="s">
        <v>144</v>
      </c>
      <c r="F24" s="40">
        <v>20</v>
      </c>
      <c r="G24" s="25">
        <v>2</v>
      </c>
      <c r="H24" s="44">
        <v>3800</v>
      </c>
      <c r="I24" s="12"/>
      <c r="J24" s="46">
        <v>70</v>
      </c>
      <c r="K24" s="12"/>
      <c r="L24" s="29">
        <f t="shared" si="0"/>
        <v>3870</v>
      </c>
    </row>
    <row r="25" spans="1:12" ht="31.5" x14ac:dyDescent="0.25">
      <c r="A25" s="8" t="s">
        <v>34</v>
      </c>
      <c r="B25" s="41" t="s">
        <v>31</v>
      </c>
      <c r="C25" s="11" t="s">
        <v>35</v>
      </c>
      <c r="D25" s="7" t="s">
        <v>36</v>
      </c>
      <c r="E25" s="21" t="s">
        <v>144</v>
      </c>
      <c r="F25" s="40">
        <v>15</v>
      </c>
      <c r="G25" s="25">
        <v>1</v>
      </c>
      <c r="H25" s="44">
        <v>530</v>
      </c>
      <c r="I25" s="12"/>
      <c r="J25" s="46">
        <v>50</v>
      </c>
      <c r="K25" s="12"/>
      <c r="L25" s="29">
        <f t="shared" si="0"/>
        <v>580</v>
      </c>
    </row>
    <row r="26" spans="1:12" ht="31.5" x14ac:dyDescent="0.25">
      <c r="A26" s="8" t="s">
        <v>34</v>
      </c>
      <c r="B26" s="41" t="s">
        <v>32</v>
      </c>
      <c r="C26" s="11" t="s">
        <v>24</v>
      </c>
      <c r="D26" s="7" t="s">
        <v>36</v>
      </c>
      <c r="E26" s="21" t="s">
        <v>144</v>
      </c>
      <c r="F26" s="40">
        <v>12</v>
      </c>
      <c r="G26" s="25">
        <v>1</v>
      </c>
      <c r="H26" s="44">
        <v>530</v>
      </c>
      <c r="I26" s="12"/>
      <c r="J26" s="46">
        <v>50</v>
      </c>
      <c r="K26" s="12"/>
      <c r="L26" s="29">
        <f t="shared" si="0"/>
        <v>580</v>
      </c>
    </row>
    <row r="27" spans="1:12" ht="31.5" x14ac:dyDescent="0.25">
      <c r="A27" s="8" t="s">
        <v>34</v>
      </c>
      <c r="B27" s="41" t="s">
        <v>33</v>
      </c>
      <c r="C27" s="11" t="s">
        <v>35</v>
      </c>
      <c r="D27" s="7" t="s">
        <v>38</v>
      </c>
      <c r="E27" s="21" t="s">
        <v>144</v>
      </c>
      <c r="F27" s="40">
        <v>12</v>
      </c>
      <c r="G27" s="25">
        <v>1</v>
      </c>
      <c r="H27" s="44">
        <v>530</v>
      </c>
      <c r="I27" s="12"/>
      <c r="J27" s="12"/>
      <c r="K27" s="12"/>
      <c r="L27" s="29">
        <f t="shared" si="0"/>
        <v>530</v>
      </c>
    </row>
    <row r="28" spans="1:12" ht="47.25" x14ac:dyDescent="0.25">
      <c r="A28" s="24" t="s">
        <v>44</v>
      </c>
      <c r="B28" s="8" t="s">
        <v>41</v>
      </c>
      <c r="C28" s="11" t="s">
        <v>46</v>
      </c>
      <c r="D28" s="7" t="s">
        <v>48</v>
      </c>
      <c r="E28" s="19" t="s">
        <v>145</v>
      </c>
      <c r="F28" s="20">
        <v>10</v>
      </c>
      <c r="G28" s="25">
        <v>1</v>
      </c>
      <c r="H28" s="47">
        <v>2664</v>
      </c>
      <c r="I28" s="12"/>
      <c r="J28" s="12"/>
      <c r="K28" s="12"/>
      <c r="L28" s="29">
        <f t="shared" si="0"/>
        <v>2664</v>
      </c>
    </row>
    <row r="29" spans="1:12" ht="47.25" x14ac:dyDescent="0.25">
      <c r="A29" s="24" t="s">
        <v>44</v>
      </c>
      <c r="B29" s="9" t="s">
        <v>42</v>
      </c>
      <c r="C29" s="11" t="s">
        <v>35</v>
      </c>
      <c r="D29" s="7" t="s">
        <v>47</v>
      </c>
      <c r="E29" s="21" t="s">
        <v>144</v>
      </c>
      <c r="F29" s="20">
        <v>40</v>
      </c>
      <c r="G29" s="25">
        <v>2</v>
      </c>
      <c r="H29" s="30">
        <v>6682</v>
      </c>
      <c r="I29" s="12">
        <v>356</v>
      </c>
      <c r="J29" s="12"/>
      <c r="K29" s="12"/>
      <c r="L29" s="29">
        <f t="shared" si="0"/>
        <v>7038</v>
      </c>
    </row>
    <row r="30" spans="1:12" ht="78.75" x14ac:dyDescent="0.25">
      <c r="A30" s="24" t="s">
        <v>44</v>
      </c>
      <c r="B30" s="9" t="s">
        <v>43</v>
      </c>
      <c r="C30" s="11" t="s">
        <v>46</v>
      </c>
      <c r="D30" s="7" t="s">
        <v>45</v>
      </c>
      <c r="E30" s="21" t="s">
        <v>144</v>
      </c>
      <c r="F30" s="20">
        <v>112</v>
      </c>
      <c r="G30" s="25">
        <v>1</v>
      </c>
      <c r="H30" s="32"/>
      <c r="I30" s="12"/>
      <c r="J30" s="12">
        <v>1300</v>
      </c>
      <c r="K30" s="12"/>
      <c r="L30" s="29">
        <f t="shared" si="0"/>
        <v>1300</v>
      </c>
    </row>
    <row r="31" spans="1:12" ht="141.75" x14ac:dyDescent="0.25">
      <c r="A31" s="24" t="s">
        <v>51</v>
      </c>
      <c r="B31" s="7" t="s">
        <v>52</v>
      </c>
      <c r="C31" s="7" t="s">
        <v>23</v>
      </c>
      <c r="D31" s="7" t="s">
        <v>72</v>
      </c>
      <c r="E31" s="19" t="s">
        <v>146</v>
      </c>
      <c r="F31" s="20">
        <v>50</v>
      </c>
      <c r="G31" s="25">
        <v>3</v>
      </c>
      <c r="H31" s="32">
        <v>2000</v>
      </c>
      <c r="I31" s="12"/>
      <c r="J31" s="12">
        <v>3500</v>
      </c>
      <c r="K31" s="12"/>
      <c r="L31" s="29">
        <f t="shared" si="0"/>
        <v>5500</v>
      </c>
    </row>
    <row r="32" spans="1:12" ht="110.25" x14ac:dyDescent="0.25">
      <c r="A32" s="24" t="s">
        <v>51</v>
      </c>
      <c r="B32" s="8" t="s">
        <v>53</v>
      </c>
      <c r="C32" s="7" t="s">
        <v>39</v>
      </c>
      <c r="D32" s="7" t="s">
        <v>80</v>
      </c>
      <c r="E32" s="19" t="s">
        <v>146</v>
      </c>
      <c r="F32" s="20">
        <v>50</v>
      </c>
      <c r="G32" s="25">
        <v>3</v>
      </c>
      <c r="H32" s="32">
        <v>2000</v>
      </c>
      <c r="I32" s="43"/>
      <c r="J32" s="12">
        <v>1200</v>
      </c>
      <c r="K32" s="12"/>
      <c r="L32" s="29">
        <f t="shared" si="0"/>
        <v>3200</v>
      </c>
    </row>
    <row r="33" spans="1:12" ht="63" x14ac:dyDescent="0.25">
      <c r="A33" s="24" t="s">
        <v>51</v>
      </c>
      <c r="B33" s="8" t="s">
        <v>54</v>
      </c>
      <c r="C33" s="11" t="s">
        <v>46</v>
      </c>
      <c r="D33" s="7" t="s">
        <v>81</v>
      </c>
      <c r="E33" s="19" t="s">
        <v>145</v>
      </c>
      <c r="F33" s="20">
        <v>15</v>
      </c>
      <c r="G33" s="25">
        <v>1</v>
      </c>
      <c r="H33" s="32">
        <v>1500</v>
      </c>
      <c r="I33" s="12"/>
      <c r="J33" s="12">
        <v>400</v>
      </c>
      <c r="K33" s="12"/>
      <c r="L33" s="29">
        <f>SUM(H33:K33)</f>
        <v>1900</v>
      </c>
    </row>
    <row r="34" spans="1:12" ht="94.5" x14ac:dyDescent="0.25">
      <c r="A34" s="24" t="s">
        <v>51</v>
      </c>
      <c r="B34" s="8" t="s">
        <v>55</v>
      </c>
      <c r="C34" s="11" t="s">
        <v>46</v>
      </c>
      <c r="D34" s="7" t="s">
        <v>74</v>
      </c>
      <c r="E34" s="19" t="s">
        <v>147</v>
      </c>
      <c r="F34" s="20">
        <v>10</v>
      </c>
      <c r="G34" s="25">
        <v>1</v>
      </c>
      <c r="H34" s="32">
        <v>1600</v>
      </c>
      <c r="I34" s="12"/>
      <c r="J34" s="12">
        <v>250</v>
      </c>
      <c r="K34" s="12"/>
      <c r="L34" s="29">
        <f>SUM(H34:K34)</f>
        <v>1850</v>
      </c>
    </row>
    <row r="35" spans="1:12" ht="47.25" x14ac:dyDescent="0.25">
      <c r="A35" s="24" t="s">
        <v>51</v>
      </c>
      <c r="B35" s="8" t="s">
        <v>56</v>
      </c>
      <c r="C35" s="11" t="s">
        <v>46</v>
      </c>
      <c r="D35" s="7" t="s">
        <v>135</v>
      </c>
      <c r="E35" s="19" t="s">
        <v>147</v>
      </c>
      <c r="F35" s="20">
        <v>10</v>
      </c>
      <c r="G35" s="25">
        <v>1</v>
      </c>
      <c r="H35" s="32"/>
      <c r="I35" s="12"/>
      <c r="J35" s="12">
        <v>1650</v>
      </c>
      <c r="K35" s="12"/>
      <c r="L35" s="29">
        <f t="shared" ref="L35:L37" si="1">SUM(H35:K35)</f>
        <v>1650</v>
      </c>
    </row>
    <row r="36" spans="1:12" ht="141.75" x14ac:dyDescent="0.25">
      <c r="A36" s="24" t="s">
        <v>51</v>
      </c>
      <c r="B36" s="7" t="s">
        <v>57</v>
      </c>
      <c r="C36" s="11" t="s">
        <v>46</v>
      </c>
      <c r="D36" s="7" t="s">
        <v>72</v>
      </c>
      <c r="E36" s="19" t="s">
        <v>145</v>
      </c>
      <c r="F36" s="20">
        <v>15</v>
      </c>
      <c r="G36" s="25">
        <v>3</v>
      </c>
      <c r="H36" s="32">
        <v>1600</v>
      </c>
      <c r="I36" s="12"/>
      <c r="J36" s="12">
        <v>1000</v>
      </c>
      <c r="K36" s="12"/>
      <c r="L36" s="29">
        <f t="shared" si="1"/>
        <v>2600</v>
      </c>
    </row>
    <row r="37" spans="1:12" ht="47.25" x14ac:dyDescent="0.25">
      <c r="A37" s="24" t="s">
        <v>51</v>
      </c>
      <c r="B37" s="8" t="s">
        <v>58</v>
      </c>
      <c r="C37" s="11" t="s">
        <v>46</v>
      </c>
      <c r="D37" s="7" t="s">
        <v>135</v>
      </c>
      <c r="E37" s="19" t="s">
        <v>147</v>
      </c>
      <c r="F37" s="20">
        <v>10</v>
      </c>
      <c r="G37" s="25">
        <v>1</v>
      </c>
      <c r="H37" s="32">
        <v>1600</v>
      </c>
      <c r="I37" s="12"/>
      <c r="J37" s="12">
        <v>250</v>
      </c>
      <c r="K37" s="12"/>
      <c r="L37" s="29">
        <f t="shared" si="1"/>
        <v>1850</v>
      </c>
    </row>
    <row r="38" spans="1:12" ht="63" x14ac:dyDescent="0.25">
      <c r="A38" s="24" t="s">
        <v>51</v>
      </c>
      <c r="B38" s="8" t="s">
        <v>59</v>
      </c>
      <c r="C38" s="11" t="s">
        <v>46</v>
      </c>
      <c r="D38" s="7" t="s">
        <v>81</v>
      </c>
      <c r="E38" s="19" t="s">
        <v>146</v>
      </c>
      <c r="F38" s="20">
        <v>20</v>
      </c>
      <c r="G38" s="25">
        <v>1</v>
      </c>
      <c r="H38" s="32">
        <v>1800</v>
      </c>
      <c r="I38" s="12"/>
      <c r="J38" s="12">
        <v>400</v>
      </c>
      <c r="K38" s="12"/>
      <c r="L38" s="29">
        <f t="shared" ref="L38:L47" si="2">SUM(H38:K38)</f>
        <v>2200</v>
      </c>
    </row>
    <row r="39" spans="1:12" ht="47.25" x14ac:dyDescent="0.25">
      <c r="A39" s="24" t="s">
        <v>51</v>
      </c>
      <c r="B39" s="8" t="s">
        <v>60</v>
      </c>
      <c r="C39" s="11" t="s">
        <v>46</v>
      </c>
      <c r="D39" s="7" t="s">
        <v>135</v>
      </c>
      <c r="E39" s="19" t="s">
        <v>146</v>
      </c>
      <c r="F39" s="20">
        <v>30</v>
      </c>
      <c r="G39" s="25">
        <v>2</v>
      </c>
      <c r="H39" s="32">
        <v>1200</v>
      </c>
      <c r="I39" s="12"/>
      <c r="J39" s="12">
        <v>900</v>
      </c>
      <c r="K39" s="12"/>
      <c r="L39" s="29">
        <f t="shared" si="2"/>
        <v>2100</v>
      </c>
    </row>
    <row r="40" spans="1:12" ht="63" x14ac:dyDescent="0.25">
      <c r="A40" s="24" t="s">
        <v>51</v>
      </c>
      <c r="B40" s="8" t="s">
        <v>61</v>
      </c>
      <c r="C40" s="11" t="s">
        <v>46</v>
      </c>
      <c r="D40" s="7" t="s">
        <v>75</v>
      </c>
      <c r="E40" s="19" t="s">
        <v>148</v>
      </c>
      <c r="F40" s="20">
        <v>12</v>
      </c>
      <c r="G40" s="25">
        <v>1</v>
      </c>
      <c r="H40" s="32"/>
      <c r="I40" s="12"/>
      <c r="J40" s="12"/>
      <c r="K40" s="12">
        <v>7000</v>
      </c>
      <c r="L40" s="29">
        <f t="shared" si="2"/>
        <v>7000</v>
      </c>
    </row>
    <row r="41" spans="1:12" ht="110.25" x14ac:dyDescent="0.25">
      <c r="A41" s="24" t="s">
        <v>51</v>
      </c>
      <c r="B41" s="7" t="s">
        <v>62</v>
      </c>
      <c r="C41" s="11" t="s">
        <v>46</v>
      </c>
      <c r="D41" s="7" t="s">
        <v>73</v>
      </c>
      <c r="E41" s="19" t="s">
        <v>146</v>
      </c>
      <c r="F41" s="20">
        <v>30</v>
      </c>
      <c r="G41" s="39">
        <v>3</v>
      </c>
      <c r="H41" s="32">
        <v>1700</v>
      </c>
      <c r="I41" s="12"/>
      <c r="J41" s="12">
        <v>1000</v>
      </c>
      <c r="K41" s="12"/>
      <c r="L41" s="29">
        <f t="shared" si="2"/>
        <v>2700</v>
      </c>
    </row>
    <row r="42" spans="1:12" ht="47.25" x14ac:dyDescent="0.25">
      <c r="A42" s="24" t="s">
        <v>51</v>
      </c>
      <c r="B42" s="8" t="s">
        <v>63</v>
      </c>
      <c r="C42" s="11" t="s">
        <v>46</v>
      </c>
      <c r="D42" s="7" t="s">
        <v>135</v>
      </c>
      <c r="E42" s="19" t="s">
        <v>144</v>
      </c>
      <c r="F42" s="20">
        <v>20</v>
      </c>
      <c r="G42" s="39">
        <v>1</v>
      </c>
      <c r="H42" s="32"/>
      <c r="I42" s="12"/>
      <c r="J42" s="12">
        <v>1500</v>
      </c>
      <c r="K42" s="12"/>
      <c r="L42" s="29">
        <f t="shared" si="2"/>
        <v>1500</v>
      </c>
    </row>
    <row r="43" spans="1:12" ht="47.25" x14ac:dyDescent="0.25">
      <c r="A43" s="24" t="s">
        <v>51</v>
      </c>
      <c r="B43" s="8" t="s">
        <v>64</v>
      </c>
      <c r="C43" s="11" t="s">
        <v>46</v>
      </c>
      <c r="D43" s="7" t="s">
        <v>135</v>
      </c>
      <c r="E43" s="19" t="s">
        <v>144</v>
      </c>
      <c r="F43" s="20">
        <v>15</v>
      </c>
      <c r="G43" s="39">
        <v>1</v>
      </c>
      <c r="H43" s="32"/>
      <c r="I43" s="12"/>
      <c r="J43" s="38">
        <v>1230</v>
      </c>
      <c r="K43" s="12"/>
      <c r="L43" s="29">
        <f t="shared" si="2"/>
        <v>1230</v>
      </c>
    </row>
    <row r="44" spans="1:12" ht="47.25" x14ac:dyDescent="0.25">
      <c r="A44" s="24" t="s">
        <v>51</v>
      </c>
      <c r="B44" s="8" t="s">
        <v>65</v>
      </c>
      <c r="C44" s="11" t="s">
        <v>46</v>
      </c>
      <c r="D44" s="7" t="s">
        <v>135</v>
      </c>
      <c r="E44" s="19" t="s">
        <v>159</v>
      </c>
      <c r="F44" s="20">
        <v>15</v>
      </c>
      <c r="G44" s="39">
        <v>1</v>
      </c>
      <c r="H44" s="32"/>
      <c r="I44" s="12"/>
      <c r="J44" s="12">
        <v>1230</v>
      </c>
      <c r="K44" s="12"/>
      <c r="L44" s="29">
        <f t="shared" si="2"/>
        <v>1230</v>
      </c>
    </row>
    <row r="45" spans="1:12" ht="47.25" x14ac:dyDescent="0.25">
      <c r="A45" s="24" t="s">
        <v>51</v>
      </c>
      <c r="B45" s="7" t="s">
        <v>66</v>
      </c>
      <c r="C45" s="11" t="s">
        <v>46</v>
      </c>
      <c r="D45" s="7" t="s">
        <v>76</v>
      </c>
      <c r="E45" s="19" t="s">
        <v>160</v>
      </c>
      <c r="F45" s="20">
        <v>15</v>
      </c>
      <c r="G45" s="39">
        <v>1</v>
      </c>
      <c r="H45" s="32"/>
      <c r="I45" s="12"/>
      <c r="J45" s="38">
        <v>1800</v>
      </c>
      <c r="K45" s="12"/>
      <c r="L45" s="29">
        <f t="shared" si="2"/>
        <v>1800</v>
      </c>
    </row>
    <row r="46" spans="1:12" ht="47.25" x14ac:dyDescent="0.25">
      <c r="A46" s="24" t="s">
        <v>51</v>
      </c>
      <c r="B46" s="8" t="s">
        <v>67</v>
      </c>
      <c r="C46" s="11" t="s">
        <v>46</v>
      </c>
      <c r="D46" s="7" t="s">
        <v>77</v>
      </c>
      <c r="E46" s="19" t="s">
        <v>144</v>
      </c>
      <c r="F46" s="20">
        <v>15</v>
      </c>
      <c r="G46" s="39">
        <v>1</v>
      </c>
      <c r="H46" s="32"/>
      <c r="I46" s="12"/>
      <c r="J46" s="48">
        <v>1200</v>
      </c>
      <c r="K46" s="12"/>
      <c r="L46" s="29">
        <f t="shared" si="2"/>
        <v>1200</v>
      </c>
    </row>
    <row r="47" spans="1:12" ht="47.25" x14ac:dyDescent="0.25">
      <c r="A47" s="24" t="s">
        <v>51</v>
      </c>
      <c r="B47" s="8" t="s">
        <v>68</v>
      </c>
      <c r="C47" s="11" t="s">
        <v>46</v>
      </c>
      <c r="D47" s="7" t="s">
        <v>135</v>
      </c>
      <c r="E47" s="19" t="s">
        <v>144</v>
      </c>
      <c r="F47" s="20">
        <v>25</v>
      </c>
      <c r="G47" s="39">
        <v>1</v>
      </c>
      <c r="H47" s="32">
        <v>1600</v>
      </c>
      <c r="I47" s="12"/>
      <c r="J47" s="38">
        <v>350</v>
      </c>
      <c r="K47" s="12"/>
      <c r="L47" s="29">
        <f t="shared" si="2"/>
        <v>1950</v>
      </c>
    </row>
    <row r="48" spans="1:12" ht="94.5" x14ac:dyDescent="0.25">
      <c r="A48" s="24" t="s">
        <v>51</v>
      </c>
      <c r="B48" s="7" t="s">
        <v>69</v>
      </c>
      <c r="C48" s="11" t="s">
        <v>46</v>
      </c>
      <c r="D48" s="7" t="s">
        <v>78</v>
      </c>
      <c r="E48" s="19" t="s">
        <v>146</v>
      </c>
      <c r="F48" s="20">
        <v>15</v>
      </c>
      <c r="G48" s="25">
        <v>1</v>
      </c>
      <c r="H48" s="32">
        <v>1100</v>
      </c>
      <c r="I48" s="12"/>
      <c r="J48" s="12">
        <v>400</v>
      </c>
      <c r="K48" s="12"/>
      <c r="L48" s="29">
        <f t="shared" si="0"/>
        <v>1500</v>
      </c>
    </row>
    <row r="49" spans="1:12" ht="63" x14ac:dyDescent="0.25">
      <c r="A49" s="24" t="s">
        <v>51</v>
      </c>
      <c r="B49" s="8" t="s">
        <v>70</v>
      </c>
      <c r="C49" s="11" t="s">
        <v>46</v>
      </c>
      <c r="D49" s="7" t="s">
        <v>81</v>
      </c>
      <c r="E49" s="19" t="s">
        <v>146</v>
      </c>
      <c r="F49" s="20">
        <v>20</v>
      </c>
      <c r="G49" s="25">
        <v>1</v>
      </c>
      <c r="H49" s="32">
        <v>1800</v>
      </c>
      <c r="I49" s="12"/>
      <c r="J49" s="12">
        <v>400</v>
      </c>
      <c r="K49" s="12"/>
      <c r="L49" s="29">
        <f t="shared" si="0"/>
        <v>2200</v>
      </c>
    </row>
    <row r="50" spans="1:12" ht="63" x14ac:dyDescent="0.25">
      <c r="A50" s="24" t="s">
        <v>51</v>
      </c>
      <c r="B50" s="8" t="s">
        <v>71</v>
      </c>
      <c r="C50" s="11" t="s">
        <v>46</v>
      </c>
      <c r="D50" s="7" t="s">
        <v>81</v>
      </c>
      <c r="E50" s="19" t="s">
        <v>146</v>
      </c>
      <c r="F50" s="20">
        <v>20</v>
      </c>
      <c r="G50" s="25">
        <v>1</v>
      </c>
      <c r="H50" s="32">
        <v>1800</v>
      </c>
      <c r="I50" s="12"/>
      <c r="J50" s="12">
        <v>400</v>
      </c>
      <c r="K50" s="12"/>
      <c r="L50" s="29">
        <f t="shared" si="0"/>
        <v>2200</v>
      </c>
    </row>
    <row r="51" spans="1:12" ht="94.5" x14ac:dyDescent="0.25">
      <c r="A51" s="24" t="s">
        <v>51</v>
      </c>
      <c r="B51" s="9" t="s">
        <v>50</v>
      </c>
      <c r="C51" s="11" t="s">
        <v>46</v>
      </c>
      <c r="D51" s="7" t="s">
        <v>79</v>
      </c>
      <c r="E51" s="19" t="s">
        <v>146</v>
      </c>
      <c r="F51" s="20">
        <v>300</v>
      </c>
      <c r="G51" s="25">
        <v>1</v>
      </c>
      <c r="H51" s="32"/>
      <c r="I51" s="12"/>
      <c r="J51" s="12">
        <v>8130</v>
      </c>
      <c r="K51" s="12"/>
      <c r="L51" s="29">
        <f t="shared" si="0"/>
        <v>8130</v>
      </c>
    </row>
    <row r="52" spans="1:12" ht="110.25" x14ac:dyDescent="0.25">
      <c r="A52" s="8" t="s">
        <v>84</v>
      </c>
      <c r="B52" s="49" t="s">
        <v>82</v>
      </c>
      <c r="C52" s="11" t="s">
        <v>23</v>
      </c>
      <c r="D52" s="51" t="s">
        <v>85</v>
      </c>
      <c r="E52" s="19" t="s">
        <v>149</v>
      </c>
      <c r="F52" s="20">
        <v>14</v>
      </c>
      <c r="G52" s="25">
        <v>1</v>
      </c>
      <c r="H52" s="31"/>
      <c r="I52" s="13"/>
      <c r="J52" s="12">
        <v>2500</v>
      </c>
      <c r="K52" s="13"/>
      <c r="L52" s="29">
        <f t="shared" si="0"/>
        <v>2500</v>
      </c>
    </row>
    <row r="53" spans="1:12" ht="78.75" x14ac:dyDescent="0.25">
      <c r="A53" s="8" t="s">
        <v>84</v>
      </c>
      <c r="B53" s="49" t="s">
        <v>83</v>
      </c>
      <c r="C53" s="11" t="s">
        <v>23</v>
      </c>
      <c r="D53" s="50" t="s">
        <v>86</v>
      </c>
      <c r="E53" s="19" t="s">
        <v>143</v>
      </c>
      <c r="F53" s="20">
        <v>14</v>
      </c>
      <c r="G53" s="25">
        <v>1</v>
      </c>
      <c r="H53" s="32"/>
      <c r="I53" s="12"/>
      <c r="J53" s="12">
        <v>1200</v>
      </c>
      <c r="K53" s="12"/>
      <c r="L53" s="29">
        <f t="shared" si="0"/>
        <v>1200</v>
      </c>
    </row>
    <row r="54" spans="1:12" ht="20.100000000000001" customHeight="1" x14ac:dyDescent="0.25">
      <c r="A54" s="8" t="s">
        <v>88</v>
      </c>
      <c r="B54" s="8" t="s">
        <v>49</v>
      </c>
      <c r="C54" s="8" t="s">
        <v>24</v>
      </c>
      <c r="D54" s="7" t="s">
        <v>100</v>
      </c>
      <c r="E54" s="19" t="s">
        <v>146</v>
      </c>
      <c r="F54" s="20">
        <v>24</v>
      </c>
      <c r="G54" s="25">
        <v>2</v>
      </c>
      <c r="H54" s="42">
        <v>5100</v>
      </c>
      <c r="I54" s="12"/>
      <c r="J54" s="12">
        <v>1200</v>
      </c>
      <c r="K54" s="12">
        <v>250</v>
      </c>
      <c r="L54" s="29">
        <f>SUM(H54:K54)</f>
        <v>6550</v>
      </c>
    </row>
    <row r="55" spans="1:12" ht="31.5" x14ac:dyDescent="0.25">
      <c r="A55" s="8" t="s">
        <v>88</v>
      </c>
      <c r="B55" s="7" t="s">
        <v>87</v>
      </c>
      <c r="C55" s="8" t="s">
        <v>24</v>
      </c>
      <c r="D55" s="7" t="s">
        <v>93</v>
      </c>
      <c r="E55" s="19" t="s">
        <v>146</v>
      </c>
      <c r="F55" s="20">
        <v>12</v>
      </c>
      <c r="G55" s="25">
        <v>1</v>
      </c>
      <c r="H55" s="42">
        <v>2850</v>
      </c>
      <c r="I55" s="12"/>
      <c r="J55" s="12">
        <v>1150</v>
      </c>
      <c r="K55" s="12">
        <v>250</v>
      </c>
      <c r="L55" s="29">
        <f t="shared" si="0"/>
        <v>4250</v>
      </c>
    </row>
    <row r="56" spans="1:12" ht="31.5" x14ac:dyDescent="0.25">
      <c r="A56" s="8" t="s">
        <v>88</v>
      </c>
      <c r="B56" s="7" t="s">
        <v>89</v>
      </c>
      <c r="C56" s="7" t="s">
        <v>92</v>
      </c>
      <c r="D56" s="7" t="s">
        <v>94</v>
      </c>
      <c r="E56" s="19" t="s">
        <v>146</v>
      </c>
      <c r="F56" s="20">
        <v>30</v>
      </c>
      <c r="G56" s="25">
        <v>2</v>
      </c>
      <c r="H56" s="42"/>
      <c r="I56" s="12"/>
      <c r="J56" s="12">
        <v>9100</v>
      </c>
      <c r="K56" s="12"/>
      <c r="L56" s="29">
        <f t="shared" si="0"/>
        <v>9100</v>
      </c>
    </row>
    <row r="57" spans="1:12" ht="31.5" x14ac:dyDescent="0.25">
      <c r="A57" s="8" t="s">
        <v>88</v>
      </c>
      <c r="B57" s="8" t="s">
        <v>90</v>
      </c>
      <c r="C57" s="8" t="s">
        <v>24</v>
      </c>
      <c r="D57" s="7" t="s">
        <v>93</v>
      </c>
      <c r="E57" s="19" t="s">
        <v>146</v>
      </c>
      <c r="F57" s="20">
        <v>12</v>
      </c>
      <c r="G57" s="25">
        <v>1</v>
      </c>
      <c r="H57" s="42">
        <v>1550</v>
      </c>
      <c r="I57" s="12"/>
      <c r="J57" s="8">
        <v>3300</v>
      </c>
      <c r="K57" s="8">
        <v>200</v>
      </c>
      <c r="L57" s="29">
        <f t="shared" si="0"/>
        <v>5050</v>
      </c>
    </row>
    <row r="58" spans="1:12" ht="31.5" x14ac:dyDescent="0.25">
      <c r="A58" s="8" t="s">
        <v>88</v>
      </c>
      <c r="B58" s="8" t="s">
        <v>96</v>
      </c>
      <c r="C58" s="7" t="s">
        <v>92</v>
      </c>
      <c r="D58" s="7" t="s">
        <v>93</v>
      </c>
      <c r="E58" s="19" t="s">
        <v>146</v>
      </c>
      <c r="F58" s="20">
        <v>24</v>
      </c>
      <c r="G58" s="25">
        <v>1</v>
      </c>
      <c r="H58" s="42">
        <v>2550</v>
      </c>
      <c r="I58" s="12">
        <v>200</v>
      </c>
      <c r="J58" s="8">
        <v>500</v>
      </c>
      <c r="K58" s="8">
        <v>250</v>
      </c>
      <c r="L58" s="29">
        <f>SUM(H58:K58)</f>
        <v>3500</v>
      </c>
    </row>
    <row r="59" spans="1:12" ht="63" x14ac:dyDescent="0.25">
      <c r="A59" s="8" t="s">
        <v>88</v>
      </c>
      <c r="B59" s="7" t="s">
        <v>91</v>
      </c>
      <c r="C59" s="8" t="s">
        <v>24</v>
      </c>
      <c r="D59" s="7" t="s">
        <v>95</v>
      </c>
      <c r="E59" s="19" t="s">
        <v>146</v>
      </c>
      <c r="F59" s="20">
        <v>143</v>
      </c>
      <c r="G59" s="25">
        <v>8</v>
      </c>
      <c r="H59" s="42">
        <v>1500</v>
      </c>
      <c r="I59" s="12"/>
      <c r="J59" s="8">
        <v>1835</v>
      </c>
      <c r="K59" s="8">
        <v>1215</v>
      </c>
      <c r="L59" s="29">
        <f t="shared" si="0"/>
        <v>4550</v>
      </c>
    </row>
    <row r="60" spans="1:12" ht="47.25" x14ac:dyDescent="0.25">
      <c r="A60" s="8" t="s">
        <v>98</v>
      </c>
      <c r="B60" s="8" t="s">
        <v>97</v>
      </c>
      <c r="C60" s="7" t="s">
        <v>92</v>
      </c>
      <c r="D60" s="7" t="s">
        <v>95</v>
      </c>
      <c r="E60" s="19" t="s">
        <v>150</v>
      </c>
      <c r="F60" s="20">
        <v>15</v>
      </c>
      <c r="G60" s="25">
        <v>1</v>
      </c>
      <c r="H60" s="32"/>
      <c r="I60" s="12"/>
      <c r="J60" s="8">
        <v>2800</v>
      </c>
      <c r="K60" s="2"/>
      <c r="L60" s="29">
        <f t="shared" si="0"/>
        <v>2800</v>
      </c>
    </row>
    <row r="61" spans="1:12" ht="31.5" x14ac:dyDescent="0.25">
      <c r="A61" s="8" t="s">
        <v>108</v>
      </c>
      <c r="B61" s="8" t="s">
        <v>101</v>
      </c>
      <c r="C61" s="11" t="s">
        <v>24</v>
      </c>
      <c r="D61" s="7" t="s">
        <v>111</v>
      </c>
      <c r="E61" s="19" t="s">
        <v>146</v>
      </c>
      <c r="F61" s="20">
        <v>19</v>
      </c>
      <c r="G61" s="25">
        <v>1</v>
      </c>
      <c r="H61" s="32">
        <v>4000</v>
      </c>
      <c r="I61" s="12">
        <v>2000</v>
      </c>
      <c r="J61" s="12">
        <v>3000</v>
      </c>
      <c r="K61" s="12"/>
      <c r="L61" s="29">
        <f t="shared" si="0"/>
        <v>9000</v>
      </c>
    </row>
    <row r="62" spans="1:12" ht="31.5" x14ac:dyDescent="0.25">
      <c r="A62" s="8" t="s">
        <v>108</v>
      </c>
      <c r="B62" s="8" t="s">
        <v>102</v>
      </c>
      <c r="C62" s="11" t="s">
        <v>24</v>
      </c>
      <c r="D62" s="7" t="s">
        <v>110</v>
      </c>
      <c r="E62" s="19" t="s">
        <v>146</v>
      </c>
      <c r="F62" s="20">
        <v>9</v>
      </c>
      <c r="G62" s="25">
        <v>1</v>
      </c>
      <c r="H62" s="32"/>
      <c r="I62" s="12"/>
      <c r="J62" s="12">
        <v>1500</v>
      </c>
      <c r="K62" s="12"/>
      <c r="L62" s="29">
        <f t="shared" si="0"/>
        <v>1500</v>
      </c>
    </row>
    <row r="63" spans="1:12" ht="31.5" x14ac:dyDescent="0.25">
      <c r="A63" s="8" t="s">
        <v>108</v>
      </c>
      <c r="B63" s="8" t="s">
        <v>103</v>
      </c>
      <c r="C63" s="11" t="s">
        <v>24</v>
      </c>
      <c r="D63" s="7" t="s">
        <v>110</v>
      </c>
      <c r="E63" s="19" t="s">
        <v>146</v>
      </c>
      <c r="F63" s="20">
        <v>5</v>
      </c>
      <c r="G63" s="25">
        <v>1</v>
      </c>
      <c r="H63" s="32"/>
      <c r="I63" s="12"/>
      <c r="J63" s="12">
        <v>2500</v>
      </c>
      <c r="K63" s="12"/>
      <c r="L63" s="29">
        <f t="shared" si="0"/>
        <v>2500</v>
      </c>
    </row>
    <row r="64" spans="1:12" ht="31.5" x14ac:dyDescent="0.25">
      <c r="A64" s="8" t="s">
        <v>108</v>
      </c>
      <c r="B64" s="8" t="s">
        <v>104</v>
      </c>
      <c r="C64" s="11" t="s">
        <v>24</v>
      </c>
      <c r="D64" s="7" t="s">
        <v>111</v>
      </c>
      <c r="E64" s="23" t="s">
        <v>144</v>
      </c>
      <c r="F64" s="20">
        <v>38</v>
      </c>
      <c r="G64" s="25">
        <v>1</v>
      </c>
      <c r="H64" s="32">
        <v>6000</v>
      </c>
      <c r="I64" s="12">
        <v>3000</v>
      </c>
      <c r="J64" s="12">
        <v>4300</v>
      </c>
      <c r="K64" s="18"/>
      <c r="L64" s="29">
        <f t="shared" si="0"/>
        <v>13300</v>
      </c>
    </row>
    <row r="65" spans="1:12" ht="20.100000000000001" customHeight="1" x14ac:dyDescent="0.25">
      <c r="A65" s="8" t="s">
        <v>108</v>
      </c>
      <c r="B65" s="8" t="s">
        <v>105</v>
      </c>
      <c r="C65" s="8" t="s">
        <v>39</v>
      </c>
      <c r="D65" s="7" t="s">
        <v>109</v>
      </c>
      <c r="E65" s="23" t="s">
        <v>144</v>
      </c>
      <c r="F65" s="20">
        <v>11</v>
      </c>
      <c r="G65" s="25">
        <v>1</v>
      </c>
      <c r="H65" s="32">
        <v>1800</v>
      </c>
      <c r="I65" s="12">
        <v>700</v>
      </c>
      <c r="J65" s="12"/>
      <c r="K65" s="18"/>
      <c r="L65" s="29">
        <f t="shared" si="0"/>
        <v>2500</v>
      </c>
    </row>
    <row r="66" spans="1:12" ht="20.100000000000001" customHeight="1" x14ac:dyDescent="0.25">
      <c r="A66" s="8" t="s">
        <v>108</v>
      </c>
      <c r="B66" s="8" t="s">
        <v>106</v>
      </c>
      <c r="C66" s="8" t="s">
        <v>39</v>
      </c>
      <c r="D66" s="7" t="s">
        <v>109</v>
      </c>
      <c r="E66" s="23" t="s">
        <v>144</v>
      </c>
      <c r="F66" s="20">
        <v>6</v>
      </c>
      <c r="G66" s="25">
        <v>1</v>
      </c>
      <c r="H66" s="32">
        <v>1200</v>
      </c>
      <c r="I66" s="12"/>
      <c r="J66" s="12">
        <v>500</v>
      </c>
      <c r="K66" s="18"/>
      <c r="L66" s="29">
        <f t="shared" si="0"/>
        <v>1700</v>
      </c>
    </row>
    <row r="67" spans="1:12" ht="20.100000000000001" customHeight="1" x14ac:dyDescent="0.25">
      <c r="A67" s="8" t="s">
        <v>108</v>
      </c>
      <c r="B67" s="8" t="s">
        <v>107</v>
      </c>
      <c r="C67" s="8" t="s">
        <v>39</v>
      </c>
      <c r="D67" s="7" t="s">
        <v>109</v>
      </c>
      <c r="E67" s="23" t="s">
        <v>144</v>
      </c>
      <c r="F67" s="20">
        <v>2</v>
      </c>
      <c r="G67" s="25">
        <v>1</v>
      </c>
      <c r="H67" s="32"/>
      <c r="I67" s="12"/>
      <c r="J67" s="12">
        <v>500</v>
      </c>
      <c r="K67" s="18"/>
      <c r="L67" s="29">
        <f t="shared" si="0"/>
        <v>500</v>
      </c>
    </row>
    <row r="68" spans="1:12" ht="20.100000000000001" customHeight="1" x14ac:dyDescent="0.25">
      <c r="A68" s="8" t="s">
        <v>117</v>
      </c>
      <c r="B68" s="8" t="s">
        <v>49</v>
      </c>
      <c r="C68" s="11" t="s">
        <v>24</v>
      </c>
      <c r="D68" s="7" t="s">
        <v>37</v>
      </c>
      <c r="E68" s="19" t="s">
        <v>151</v>
      </c>
      <c r="F68" s="20">
        <v>15</v>
      </c>
      <c r="G68" s="25">
        <v>1</v>
      </c>
      <c r="H68" s="33"/>
      <c r="I68" s="18"/>
      <c r="J68" s="2">
        <v>55</v>
      </c>
      <c r="K68" s="18"/>
      <c r="L68" s="29">
        <f t="shared" si="0"/>
        <v>55</v>
      </c>
    </row>
    <row r="69" spans="1:12" ht="20.100000000000001" customHeight="1" x14ac:dyDescent="0.25">
      <c r="A69" s="8" t="s">
        <v>117</v>
      </c>
      <c r="B69" s="8" t="s">
        <v>112</v>
      </c>
      <c r="C69" s="11" t="s">
        <v>24</v>
      </c>
      <c r="D69" s="7" t="s">
        <v>37</v>
      </c>
      <c r="E69" s="19" t="s">
        <v>152</v>
      </c>
      <c r="F69" s="20">
        <v>20</v>
      </c>
      <c r="G69" s="25">
        <v>1</v>
      </c>
      <c r="H69" s="33"/>
      <c r="I69" s="18"/>
      <c r="J69" s="2">
        <v>1062</v>
      </c>
      <c r="K69" s="18"/>
      <c r="L69" s="29">
        <f t="shared" si="0"/>
        <v>1062</v>
      </c>
    </row>
    <row r="70" spans="1:12" ht="20.100000000000001" customHeight="1" x14ac:dyDescent="0.25">
      <c r="A70" s="8" t="s">
        <v>117</v>
      </c>
      <c r="B70" s="8" t="s">
        <v>113</v>
      </c>
      <c r="C70" s="11" t="s">
        <v>24</v>
      </c>
      <c r="D70" s="7" t="s">
        <v>37</v>
      </c>
      <c r="E70" s="19" t="s">
        <v>153</v>
      </c>
      <c r="F70" s="20">
        <v>17</v>
      </c>
      <c r="G70" s="25">
        <v>1</v>
      </c>
      <c r="H70" s="33"/>
      <c r="I70" s="18"/>
      <c r="J70" s="2">
        <v>104</v>
      </c>
      <c r="K70" s="18"/>
      <c r="L70" s="29">
        <f t="shared" si="0"/>
        <v>104</v>
      </c>
    </row>
    <row r="71" spans="1:12" ht="20.100000000000001" customHeight="1" x14ac:dyDescent="0.25">
      <c r="A71" s="8" t="s">
        <v>117</v>
      </c>
      <c r="B71" s="8" t="s">
        <v>114</v>
      </c>
      <c r="C71" s="11" t="s">
        <v>24</v>
      </c>
      <c r="D71" s="7" t="s">
        <v>37</v>
      </c>
      <c r="E71" s="19" t="s">
        <v>153</v>
      </c>
      <c r="F71" s="20">
        <v>20</v>
      </c>
      <c r="G71" s="25">
        <v>1</v>
      </c>
      <c r="H71" s="33"/>
      <c r="I71" s="18"/>
      <c r="J71" s="2">
        <v>221</v>
      </c>
      <c r="K71" s="18"/>
      <c r="L71" s="29">
        <f t="shared" si="0"/>
        <v>221</v>
      </c>
    </row>
    <row r="72" spans="1:12" ht="20.100000000000001" customHeight="1" x14ac:dyDescent="0.25">
      <c r="A72" s="8" t="s">
        <v>117</v>
      </c>
      <c r="B72" s="8" t="s">
        <v>115</v>
      </c>
      <c r="C72" s="11" t="s">
        <v>24</v>
      </c>
      <c r="D72" s="7" t="s">
        <v>37</v>
      </c>
      <c r="E72" s="19" t="s">
        <v>154</v>
      </c>
      <c r="F72" s="20">
        <v>10</v>
      </c>
      <c r="G72" s="25">
        <v>1</v>
      </c>
      <c r="H72" s="33"/>
      <c r="I72" s="18"/>
      <c r="J72" s="2">
        <v>356</v>
      </c>
      <c r="K72" s="18"/>
      <c r="L72" s="29">
        <f t="shared" si="0"/>
        <v>356</v>
      </c>
    </row>
    <row r="73" spans="1:12" ht="20.100000000000001" customHeight="1" x14ac:dyDescent="0.25">
      <c r="A73" s="8" t="s">
        <v>117</v>
      </c>
      <c r="B73" s="8" t="s">
        <v>116</v>
      </c>
      <c r="C73" s="11" t="s">
        <v>24</v>
      </c>
      <c r="D73" s="7" t="s">
        <v>37</v>
      </c>
      <c r="E73" s="19" t="s">
        <v>155</v>
      </c>
      <c r="F73" s="20">
        <v>14</v>
      </c>
      <c r="G73" s="25">
        <v>1</v>
      </c>
      <c r="H73" s="33"/>
      <c r="I73" s="18"/>
      <c r="J73" s="2">
        <v>200</v>
      </c>
      <c r="K73" s="18"/>
      <c r="L73" s="29">
        <f t="shared" si="0"/>
        <v>200</v>
      </c>
    </row>
    <row r="74" spans="1:12" ht="47.25" x14ac:dyDescent="0.25">
      <c r="A74" s="8" t="s">
        <v>123</v>
      </c>
      <c r="B74" s="10" t="s">
        <v>118</v>
      </c>
      <c r="C74" s="11" t="s">
        <v>24</v>
      </c>
      <c r="D74" s="7" t="s">
        <v>124</v>
      </c>
      <c r="E74" s="19" t="s">
        <v>152</v>
      </c>
      <c r="F74" s="20">
        <v>15</v>
      </c>
      <c r="G74" s="25">
        <v>1</v>
      </c>
      <c r="H74" s="33"/>
      <c r="I74" s="18"/>
      <c r="J74" s="18">
        <v>1295</v>
      </c>
      <c r="K74" s="18"/>
      <c r="L74" s="29">
        <f t="shared" si="0"/>
        <v>1295</v>
      </c>
    </row>
    <row r="75" spans="1:12" ht="47.25" x14ac:dyDescent="0.25">
      <c r="A75" s="8" t="s">
        <v>123</v>
      </c>
      <c r="B75" s="10" t="s">
        <v>119</v>
      </c>
      <c r="C75" s="11" t="s">
        <v>24</v>
      </c>
      <c r="D75" s="7" t="s">
        <v>124</v>
      </c>
      <c r="E75" s="19" t="s">
        <v>156</v>
      </c>
      <c r="F75" s="20">
        <v>18</v>
      </c>
      <c r="G75" s="25">
        <v>1</v>
      </c>
      <c r="H75" s="33"/>
      <c r="I75" s="18"/>
      <c r="J75" s="18">
        <v>1998</v>
      </c>
      <c r="K75" s="18"/>
      <c r="L75" s="29">
        <f t="shared" si="0"/>
        <v>1998</v>
      </c>
    </row>
    <row r="76" spans="1:12" ht="47.25" x14ac:dyDescent="0.25">
      <c r="A76" s="8" t="s">
        <v>123</v>
      </c>
      <c r="B76" s="10" t="s">
        <v>120</v>
      </c>
      <c r="C76" s="11" t="s">
        <v>24</v>
      </c>
      <c r="D76" s="7" t="s">
        <v>124</v>
      </c>
      <c r="E76" s="19" t="s">
        <v>157</v>
      </c>
      <c r="F76" s="20">
        <v>12</v>
      </c>
      <c r="G76" s="25">
        <v>1</v>
      </c>
      <c r="H76" s="33"/>
      <c r="I76" s="18"/>
      <c r="J76" s="18">
        <v>440</v>
      </c>
      <c r="K76" s="18"/>
      <c r="L76" s="29">
        <f t="shared" si="0"/>
        <v>440</v>
      </c>
    </row>
    <row r="77" spans="1:12" ht="47.25" x14ac:dyDescent="0.25">
      <c r="A77" s="8" t="s">
        <v>123</v>
      </c>
      <c r="B77" s="10" t="s">
        <v>121</v>
      </c>
      <c r="C77" s="11" t="s">
        <v>24</v>
      </c>
      <c r="D77" s="7" t="s">
        <v>124</v>
      </c>
      <c r="E77" s="19" t="s">
        <v>158</v>
      </c>
      <c r="F77" s="20">
        <v>8</v>
      </c>
      <c r="G77" s="25">
        <v>1</v>
      </c>
      <c r="H77" s="33"/>
      <c r="I77" s="18"/>
      <c r="J77" s="18">
        <v>200</v>
      </c>
      <c r="K77" s="18"/>
      <c r="L77" s="29">
        <f t="shared" si="0"/>
        <v>200</v>
      </c>
    </row>
    <row r="78" spans="1:12" ht="47.25" x14ac:dyDescent="0.25">
      <c r="A78" s="8" t="s">
        <v>123</v>
      </c>
      <c r="B78" s="10" t="s">
        <v>122</v>
      </c>
      <c r="C78" s="11" t="s">
        <v>24</v>
      </c>
      <c r="D78" s="7" t="s">
        <v>124</v>
      </c>
      <c r="E78" s="19" t="s">
        <v>158</v>
      </c>
      <c r="F78" s="20">
        <v>11</v>
      </c>
      <c r="G78" s="25">
        <v>1</v>
      </c>
      <c r="H78" s="33"/>
      <c r="I78" s="18"/>
      <c r="J78" s="18">
        <v>67</v>
      </c>
      <c r="K78" s="18"/>
      <c r="L78" s="29">
        <f t="shared" si="0"/>
        <v>67</v>
      </c>
    </row>
    <row r="79" spans="1:12" ht="78.75" x14ac:dyDescent="0.25">
      <c r="A79" s="8" t="s">
        <v>125</v>
      </c>
      <c r="B79" s="7" t="s">
        <v>126</v>
      </c>
      <c r="C79" s="11" t="s">
        <v>46</v>
      </c>
      <c r="D79" s="7" t="s">
        <v>127</v>
      </c>
      <c r="E79" s="23" t="s">
        <v>146</v>
      </c>
      <c r="F79" s="20">
        <v>350</v>
      </c>
      <c r="G79" s="25">
        <v>1</v>
      </c>
      <c r="H79" s="33"/>
      <c r="I79" s="18"/>
      <c r="J79" s="18"/>
      <c r="K79" s="18">
        <v>40000</v>
      </c>
      <c r="L79" s="29">
        <f t="shared" si="0"/>
        <v>40000</v>
      </c>
    </row>
    <row r="80" spans="1:12" ht="110.25" x14ac:dyDescent="0.25">
      <c r="A80" s="8" t="s">
        <v>125</v>
      </c>
      <c r="B80" s="7" t="s">
        <v>128</v>
      </c>
      <c r="C80" s="11" t="s">
        <v>133</v>
      </c>
      <c r="D80" s="7" t="s">
        <v>134</v>
      </c>
      <c r="E80" s="23" t="s">
        <v>146</v>
      </c>
      <c r="F80" s="20">
        <v>40</v>
      </c>
      <c r="G80" s="25">
        <v>1</v>
      </c>
      <c r="H80" s="33"/>
      <c r="I80" s="18"/>
      <c r="J80" s="18"/>
      <c r="K80" s="18">
        <v>2500</v>
      </c>
      <c r="L80" s="29">
        <f t="shared" si="0"/>
        <v>2500</v>
      </c>
    </row>
    <row r="81" spans="1:12" ht="94.5" x14ac:dyDescent="0.25">
      <c r="A81" s="8" t="s">
        <v>125</v>
      </c>
      <c r="B81" s="8" t="s">
        <v>129</v>
      </c>
      <c r="C81" s="11" t="s">
        <v>130</v>
      </c>
      <c r="D81" s="7" t="s">
        <v>131</v>
      </c>
      <c r="E81" s="23" t="s">
        <v>146</v>
      </c>
      <c r="F81" s="20">
        <v>500</v>
      </c>
      <c r="G81" s="25">
        <v>8</v>
      </c>
      <c r="H81" s="33"/>
      <c r="I81" s="18"/>
      <c r="J81" s="18"/>
      <c r="K81" s="18"/>
      <c r="L81" s="29">
        <f t="shared" si="0"/>
        <v>0</v>
      </c>
    </row>
    <row r="82" spans="1:12" ht="16.5" thickBot="1" x14ac:dyDescent="0.3">
      <c r="D82" s="16" t="s">
        <v>17</v>
      </c>
      <c r="E82" s="17"/>
      <c r="F82" s="17"/>
      <c r="G82" s="37">
        <f>SUM(G17:G81)</f>
        <v>94</v>
      </c>
      <c r="H82" s="34"/>
      <c r="I82" s="35"/>
      <c r="J82" s="35"/>
      <c r="K82" s="35"/>
      <c r="L82" s="36">
        <f>SUM(L17:L81)</f>
        <v>202000</v>
      </c>
    </row>
  </sheetData>
  <mergeCells count="16">
    <mergeCell ref="H1:J1"/>
    <mergeCell ref="H2:J2"/>
    <mergeCell ref="H3:J3"/>
    <mergeCell ref="A10:C10"/>
    <mergeCell ref="A11:C11"/>
    <mergeCell ref="H15:L15"/>
    <mergeCell ref="G15:G16"/>
    <mergeCell ref="F15:F16"/>
    <mergeCell ref="E15:E16"/>
    <mergeCell ref="D15:D16"/>
    <mergeCell ref="A12:C12"/>
    <mergeCell ref="A9:C9"/>
    <mergeCell ref="B15:B16"/>
    <mergeCell ref="A15:A16"/>
    <mergeCell ref="A1:B1"/>
    <mergeCell ref="C15:C16"/>
  </mergeCells>
  <pageMargins left="0.7" right="0.7" top="0.75" bottom="0.75" header="0.3" footer="0.3"/>
  <pageSetup paperSize="8"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Tõnu Vahtra</dc:creator>
  <cp:lastModifiedBy>Liina Pettai</cp:lastModifiedBy>
  <cp:lastPrinted>2023-12-21T13:36:23Z</cp:lastPrinted>
  <dcterms:created xsi:type="dcterms:W3CDTF">2015-06-05T18:19:34Z</dcterms:created>
  <dcterms:modified xsi:type="dcterms:W3CDTF">2023-12-21T13:36:45Z</dcterms:modified>
</cp:coreProperties>
</file>